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hannr\Desktop\Hanna\Österreich forscht\ÖF_Upscaling\"/>
    </mc:Choice>
  </mc:AlternateContent>
  <xr:revisionPtr revIDLastSave="0" documentId="13_ncr:1_{DBE955D3-3C31-4B17-9024-7999B766433D}" xr6:coauthVersionLast="47" xr6:coauthVersionMax="47" xr10:uidLastSave="{00000000-0000-0000-0000-000000000000}"/>
  <bookViews>
    <workbookView xWindow="-108" yWindow="-108" windowWidth="23256" windowHeight="12456" tabRatio="657" xr2:uid="{00000000-000D-0000-FFFF-FFFF00000000}"/>
  </bookViews>
  <sheets>
    <sheet name="Cost calculator" sheetId="9" r:id="rId1"/>
    <sheet name="personnel rates 2026-2029" sheetId="5" r:id="rId2"/>
    <sheet name="General Information" sheetId="10" r:id="rId3"/>
  </sheets>
  <definedNames>
    <definedName name="Cost_Categories" localSheetId="0">'Cost calculator'!$P$22:$P$25</definedName>
    <definedName name="Cost_Categories">#REF!</definedName>
    <definedName name="_xlnm.Print_Area" localSheetId="0">'Cost calculator'!$A$1:$N$43</definedName>
    <definedName name="_xlnm.Print_Area" localSheetId="1">'personnel rates 2026-2029'!$A$1:$H$37</definedName>
    <definedName name="Funding_categories" localSheetId="0">'Cost calculator'!$P$16:$P$16</definedName>
    <definedName name="Funding_categories">#REF!</definedName>
    <definedName name="Personnel_Categories" localSheetId="0">'Cost calculator'!$P$7:$P$13</definedName>
    <definedName name="Personnel_Categories">#REF!</definedName>
    <definedName name="Staff_category" localSheetId="0">'Cost calculator'!$P$7:$P$13</definedName>
    <definedName name="Staff_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9" l="1"/>
  <c r="G8" i="9"/>
  <c r="F23" i="5"/>
  <c r="G23" i="5" s="1"/>
  <c r="F28" i="5"/>
  <c r="G28" i="5" s="1"/>
  <c r="E23" i="5"/>
  <c r="E24" i="5"/>
  <c r="F24" i="5" s="1"/>
  <c r="G24" i="5" s="1"/>
  <c r="E25" i="5"/>
  <c r="F25" i="5" s="1"/>
  <c r="G25" i="5" s="1"/>
  <c r="E26" i="5"/>
  <c r="F26" i="5" s="1"/>
  <c r="G26" i="5" s="1"/>
  <c r="E27" i="5"/>
  <c r="F27" i="5" s="1"/>
  <c r="G27" i="5" s="1"/>
  <c r="E28" i="5"/>
  <c r="E22" i="5"/>
  <c r="F22" i="5" s="1"/>
  <c r="G22" i="5" s="1"/>
  <c r="E21" i="5"/>
  <c r="F21" i="5" s="1"/>
  <c r="G21" i="5" s="1"/>
  <c r="L9" i="9" l="1"/>
  <c r="K9" i="9" l="1"/>
  <c r="L10" i="9" l="1"/>
  <c r="M10" i="9"/>
  <c r="L11" i="9"/>
  <c r="M11" i="9"/>
  <c r="L12" i="9"/>
  <c r="M12" i="9"/>
  <c r="L13" i="9"/>
  <c r="M13" i="9"/>
  <c r="L14" i="9"/>
  <c r="M14" i="9"/>
  <c r="L15" i="9"/>
  <c r="M15" i="9"/>
  <c r="L16" i="9"/>
  <c r="M16" i="9"/>
  <c r="L17" i="9"/>
  <c r="M17" i="9"/>
  <c r="L18" i="9"/>
  <c r="M18" i="9"/>
  <c r="M9" i="9"/>
  <c r="K8" i="9"/>
  <c r="L19" i="9" l="1"/>
  <c r="M19" i="9"/>
  <c r="E20" i="5"/>
  <c r="F20" i="5" s="1"/>
  <c r="G20" i="5" s="1"/>
  <c r="K12" i="9" l="1"/>
  <c r="D34" i="9" l="1"/>
  <c r="D30" i="9"/>
  <c r="K23" i="9"/>
  <c r="E8" i="9"/>
  <c r="J37" i="9"/>
  <c r="J36" i="9"/>
  <c r="N26" i="9"/>
  <c r="N25" i="9"/>
  <c r="N24" i="9"/>
  <c r="M27" i="9"/>
  <c r="H31" i="9" s="1"/>
  <c r="L27" i="9"/>
  <c r="F31" i="9" s="1"/>
  <c r="K27" i="9"/>
  <c r="K10" i="9"/>
  <c r="K11" i="9"/>
  <c r="N11" i="9" s="1"/>
  <c r="N12" i="9"/>
  <c r="K13" i="9"/>
  <c r="K14" i="9"/>
  <c r="N14" i="9" s="1"/>
  <c r="K15" i="9"/>
  <c r="K16" i="9"/>
  <c r="N16" i="9" s="1"/>
  <c r="K17" i="9"/>
  <c r="K18" i="9"/>
  <c r="N18" i="9" s="1"/>
  <c r="N27" i="9" l="1"/>
  <c r="N15" i="9"/>
  <c r="N17" i="9"/>
  <c r="N13" i="9"/>
  <c r="K19" i="9"/>
  <c r="D31" i="9" s="1"/>
  <c r="J31" i="9" s="1"/>
  <c r="N9" i="9"/>
  <c r="N10" i="9"/>
  <c r="F34" i="9"/>
  <c r="H34" i="9" s="1"/>
  <c r="F30" i="9"/>
  <c r="H30" i="9" s="1"/>
  <c r="L23" i="9"/>
  <c r="M23" i="9" s="1"/>
  <c r="L8" i="9"/>
  <c r="M8" i="9" s="1"/>
  <c r="H8" i="9"/>
  <c r="I8" i="9" s="1"/>
  <c r="F8" i="9"/>
  <c r="N19" i="9" l="1"/>
  <c r="F35" i="9"/>
  <c r="H35" i="9"/>
  <c r="D35" i="9" l="1"/>
  <c r="J35" i="9"/>
  <c r="J3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Ranger Sigrid</author>
  </authors>
  <commentList>
    <comment ref="J7" authorId="0" shapeId="0" xr:uid="{3742247A-747E-4CC1-B6B6-79223F508103}">
      <text>
        <r>
          <rPr>
            <sz val="9"/>
            <color indexed="81"/>
            <rFont val="Segoe UI"/>
            <family val="2"/>
          </rPr>
          <t>see sheet 2 (personnel rates 2026 - 2029)
row 21 - 28</t>
        </r>
      </text>
    </comment>
  </commentList>
</comments>
</file>

<file path=xl/sharedStrings.xml><?xml version="1.0" encoding="utf-8"?>
<sst xmlns="http://schemas.openxmlformats.org/spreadsheetml/2006/main" count="162" uniqueCount="152">
  <si>
    <t>Anstellungsausmaß</t>
  </si>
  <si>
    <t>Hinweise zur Verwendung des Kalkulators:</t>
  </si>
  <si>
    <t>In den Kosten für Personenmonate sind die Gehälter 13 und 14 bereits berücksichtigt.</t>
  </si>
  <si>
    <t>B1 lit.c)</t>
  </si>
  <si>
    <t>B1</t>
  </si>
  <si>
    <t>B1 lit.b)</t>
  </si>
  <si>
    <t>www.boku.ac.at/kollektivvertrag.html</t>
  </si>
  <si>
    <t>Disclaimer: Der Personalkostenkalkulator ist ein Hilfsmittel zur Berechnung von voraussichtlichen Personalkosten in Drittmittelprojekten.</t>
  </si>
  <si>
    <t xml:space="preserve"> </t>
  </si>
  <si>
    <t>Grundlage sind Mindestgehälter nach KV, ev. außertourliche Vorrückungen auf Grund von Vorerfahrung, Qualifikationen, Zulagen u.ä. nicht berücksichtigt.</t>
  </si>
  <si>
    <t>Die Verwendung des Kalkulators führt zu einer bestmöglichen Annäherung an die zu erwartenden Personalkosten, garantiert aber nicht eine 100%-ige Bedeckung über die gesamte Projektlaufzeit.</t>
  </si>
  <si>
    <t>Projektjahr</t>
  </si>
  <si>
    <t>Kalenderjahr</t>
  </si>
  <si>
    <t>C</t>
  </si>
  <si>
    <t>Staff category</t>
  </si>
  <si>
    <t>Name 1</t>
  </si>
  <si>
    <t>Name 2</t>
  </si>
  <si>
    <t>Name 3</t>
  </si>
  <si>
    <t>Name 4</t>
  </si>
  <si>
    <t>Name 5</t>
  </si>
  <si>
    <t>Name 6</t>
  </si>
  <si>
    <t>Name 7</t>
  </si>
  <si>
    <t>Name 8</t>
  </si>
  <si>
    <t>Name 9</t>
  </si>
  <si>
    <t>Name 10</t>
  </si>
  <si>
    <t>describe in words:</t>
  </si>
  <si>
    <t xml:space="preserve"> annual costs in €</t>
  </si>
  <si>
    <t>Materials</t>
  </si>
  <si>
    <t>Other</t>
  </si>
  <si>
    <t>Subtotal:</t>
  </si>
  <si>
    <t>Travel costs</t>
  </si>
  <si>
    <t>studentische/r Mitarbeiter/in *</t>
  </si>
  <si>
    <t>studentische/r Mitarbeiter/in, 4. DJ *</t>
  </si>
  <si>
    <t>Diploma student *</t>
  </si>
  <si>
    <t>Office /Technician</t>
  </si>
  <si>
    <t>Professor/Lecturer/Senior personnel</t>
  </si>
  <si>
    <t>choose from drop down menu</t>
  </si>
  <si>
    <t>bei der Personalabteilung zu erfragen / to be requested from the Personnel Department</t>
  </si>
  <si>
    <t>Extent of employment</t>
  </si>
  <si>
    <t>Project year</t>
  </si>
  <si>
    <t>Calendar year</t>
  </si>
  <si>
    <t>Disclaimer: The personnel costs calculator is a tool for calculating the expected labor costs in third party funded projects.</t>
  </si>
  <si>
    <t>The use of the calculator results in the best possible approximation to the expected staff costs, but does not guarantee 100% coverage over the entire project period.</t>
  </si>
  <si>
    <t>Minimum salaries are based on the CA, possible extraordinary salary increases on the basis of previous experience, qualifications, allowances, etc. are not considered.</t>
  </si>
  <si>
    <t>Personalkosten (inkl. Dienstnehmer- und Dienstgeberabgaben, exklusive Fahrtkostenzuschuss und sonstiger Zulagen) auf Basis des Kollektivvertrags (KV)</t>
  </si>
  <si>
    <t>Total project costs</t>
  </si>
  <si>
    <t>Requested funding</t>
  </si>
  <si>
    <t>staff category</t>
  </si>
  <si>
    <t>sum</t>
  </si>
  <si>
    <t>total personnel costs</t>
  </si>
  <si>
    <t>Further project related costs</t>
  </si>
  <si>
    <t>description</t>
  </si>
  <si>
    <t>total other costs</t>
  </si>
  <si>
    <t>additional/ third party funding (if applicable)</t>
  </si>
  <si>
    <t>Comments (if applicable):</t>
  </si>
  <si>
    <t>Diploma student</t>
  </si>
  <si>
    <r>
      <t>Diploma student, 4</t>
    </r>
    <r>
      <rPr>
        <vertAlign val="superscript"/>
        <sz val="10"/>
        <rFont val="Arial"/>
        <family val="2"/>
      </rPr>
      <t>th</t>
    </r>
    <r>
      <rPr>
        <sz val="10"/>
        <rFont val="Arial"/>
        <family val="2"/>
      </rPr>
      <t xml:space="preserve"> year of service</t>
    </r>
  </si>
  <si>
    <r>
      <t>PhD Student/scientific staff without doctorate, till 3</t>
    </r>
    <r>
      <rPr>
        <vertAlign val="superscript"/>
        <sz val="10"/>
        <rFont val="Arial"/>
        <family val="2"/>
      </rPr>
      <t>rd</t>
    </r>
    <r>
      <rPr>
        <sz val="10"/>
        <rFont val="Arial"/>
        <family val="2"/>
      </rPr>
      <t xml:space="preserve"> year of service</t>
    </r>
  </si>
  <si>
    <r>
      <t>Post Doc, till 8</t>
    </r>
    <r>
      <rPr>
        <vertAlign val="superscript"/>
        <sz val="10"/>
        <rFont val="Arial"/>
        <family val="2"/>
      </rPr>
      <t>th</t>
    </r>
    <r>
      <rPr>
        <sz val="10"/>
        <rFont val="Arial"/>
        <family val="2"/>
      </rPr>
      <t xml:space="preserve"> year of service</t>
    </r>
  </si>
  <si>
    <r>
      <t>PhD Student/scientific staff without doctorate, 4</t>
    </r>
    <r>
      <rPr>
        <vertAlign val="superscript"/>
        <sz val="10"/>
        <rFont val="Arial"/>
        <family val="2"/>
      </rPr>
      <t>th</t>
    </r>
    <r>
      <rPr>
        <sz val="10"/>
        <rFont val="Arial"/>
        <family val="2"/>
      </rPr>
      <t xml:space="preserve"> year of service</t>
    </r>
  </si>
  <si>
    <r>
      <t>Post Doc, 9</t>
    </r>
    <r>
      <rPr>
        <vertAlign val="superscript"/>
        <sz val="10"/>
        <rFont val="Arial"/>
        <family val="2"/>
      </rPr>
      <t>th</t>
    </r>
    <r>
      <rPr>
        <sz val="10"/>
        <rFont val="Arial"/>
        <family val="2"/>
      </rPr>
      <t xml:space="preserve"> year of service</t>
    </r>
  </si>
  <si>
    <t>Office /Technician/Lab Assistant</t>
  </si>
  <si>
    <t>Deviations from actual wage agreements are possible.</t>
  </si>
  <si>
    <t>min. IIa</t>
  </si>
  <si>
    <t>min. IIIa</t>
  </si>
  <si>
    <t>Staff costs (incl. employee and employer taxes, but excluding travel allowance and other entitlements) on the basis of the Collective Agreement (CA)</t>
  </si>
  <si>
    <t>Applicant / Antragsteller*in:</t>
  </si>
  <si>
    <t>number of months spent
working for the project</t>
  </si>
  <si>
    <t>B1 lit.d)</t>
  </si>
  <si>
    <t>Prof./ Doz. **</t>
  </si>
  <si>
    <t>Admin./ TechnikerIn / LaborantIn **</t>
  </si>
  <si>
    <t>time commitment in %
(100% = 40 hours/week)</t>
  </si>
  <si>
    <r>
      <t>Post Doc, 17</t>
    </r>
    <r>
      <rPr>
        <vertAlign val="superscript"/>
        <sz val="10"/>
        <rFont val="Arial"/>
        <family val="2"/>
      </rPr>
      <t>th</t>
    </r>
    <r>
      <rPr>
        <sz val="10"/>
        <rFont val="Arial"/>
        <family val="2"/>
      </rPr>
      <t xml:space="preserve"> year of service</t>
    </r>
  </si>
  <si>
    <t>How to use the calculator:</t>
  </si>
  <si>
    <t>*** Personalkosten erhöhen sich automatisch sprunghaft erstmals im 4. bzw. 9. Dienstjahr der jeweiligen Einstufung, Postdocs haben eine weitere Vorrückung nach 16 bzw. 24 Jahren in dieser Einstufung. Daher vorhergehende BOKU-Anstellung berücksichtigen!</t>
  </si>
  <si>
    <t>*** Personnel costs first automatically increase in the 4th respectively 9th year of service in this staff category, postdocs have another increase after 16 and 24 years in this staff category. So keep in mind former years of service!</t>
  </si>
  <si>
    <t>Staff cost calculator for third-party funded projects at BOKU</t>
  </si>
  <si>
    <t>based on the collective agreement</t>
  </si>
  <si>
    <t>The minimum salaries defined in the Collective Agreement are the starting point for the calculation of personnel costs in every externally funded project.</t>
  </si>
  <si>
    <t>The only exception: FWF projects. The FWF personnel cost rates must ONLY be entered in FWF projects, as the FWF is the only funding agency that automatically performs the valorization.</t>
  </si>
  <si>
    <r>
      <t xml:space="preserve">The </t>
    </r>
    <r>
      <rPr>
        <b/>
        <sz val="11"/>
        <rFont val="Aptos"/>
        <family val="2"/>
      </rPr>
      <t>Staff Cost Calculator</t>
    </r>
    <r>
      <rPr>
        <sz val="11"/>
        <rFont val="Aptos"/>
        <family val="2"/>
      </rPr>
      <t xml:space="preserve"> is a </t>
    </r>
    <r>
      <rPr>
        <b/>
        <sz val="11"/>
        <rFont val="Aptos"/>
        <family val="2"/>
      </rPr>
      <t>tool</t>
    </r>
    <r>
      <rPr>
        <sz val="11"/>
        <rFont val="Aptos"/>
        <family val="2"/>
      </rPr>
      <t xml:space="preserve"> for calculating </t>
    </r>
    <r>
      <rPr>
        <b/>
        <sz val="11"/>
        <rFont val="Aptos"/>
        <family val="2"/>
      </rPr>
      <t>expected staff costs</t>
    </r>
    <r>
      <rPr>
        <sz val="11"/>
        <rFont val="Aptos"/>
        <family val="2"/>
      </rPr>
      <t xml:space="preserve"> in externally funded projects.</t>
    </r>
  </si>
  <si>
    <r>
      <t>Using the calculator provides the</t>
    </r>
    <r>
      <rPr>
        <b/>
        <sz val="11"/>
        <rFont val="Aptos"/>
        <family val="2"/>
      </rPr>
      <t xml:space="preserve"> best possible approximation</t>
    </r>
    <r>
      <rPr>
        <sz val="11"/>
        <rFont val="Aptos"/>
        <family val="2"/>
      </rPr>
      <t xml:space="preserve"> of the expected staff costs.</t>
    </r>
  </si>
  <si>
    <t>However, it does not guarantee 100% coverage for the entire duration of the project.</t>
  </si>
  <si>
    <r>
      <rPr>
        <sz val="11"/>
        <rFont val="Aptos"/>
        <family val="2"/>
      </rPr>
      <t>In principle, the</t>
    </r>
    <r>
      <rPr>
        <b/>
        <sz val="11"/>
        <rFont val="Aptos"/>
        <family val="2"/>
      </rPr>
      <t xml:space="preserve"> actual wage costs, including all taxes, should be used to calculate</t>
    </r>
    <r>
      <rPr>
        <sz val="11"/>
        <rFont val="Aptos"/>
        <family val="2"/>
      </rPr>
      <t xml:space="preserve"> the </t>
    </r>
    <r>
      <rPr>
        <b/>
        <sz val="11"/>
        <rFont val="Aptos"/>
        <family val="2"/>
      </rPr>
      <t>personnel costs</t>
    </r>
    <r>
      <rPr>
        <sz val="11"/>
        <rFont val="Aptos"/>
        <family val="2"/>
      </rPr>
      <t xml:space="preserve">. </t>
    </r>
  </si>
  <si>
    <r>
      <rPr>
        <b/>
        <sz val="11"/>
        <rFont val="Aptos"/>
        <family val="2"/>
      </rPr>
      <t>For existing staff, these</t>
    </r>
    <r>
      <rPr>
        <sz val="11"/>
        <rFont val="Aptos"/>
        <family val="2"/>
      </rPr>
      <t xml:space="preserve"> </t>
    </r>
    <r>
      <rPr>
        <b/>
        <sz val="11"/>
        <rFont val="Aptos"/>
        <family val="2"/>
      </rPr>
      <t>may be higher than</t>
    </r>
    <r>
      <rPr>
        <sz val="11"/>
        <rFont val="Aptos"/>
        <family val="2"/>
      </rPr>
      <t xml:space="preserve"> the minimum rates specified in the C</t>
    </r>
    <r>
      <rPr>
        <b/>
        <sz val="11"/>
        <rFont val="Aptos"/>
        <family val="2"/>
      </rPr>
      <t>ollective Agreement</t>
    </r>
    <r>
      <rPr>
        <sz val="11"/>
        <rFont val="Aptos"/>
        <family val="2"/>
      </rPr>
      <t>.</t>
    </r>
  </si>
  <si>
    <r>
      <t xml:space="preserve">The </t>
    </r>
    <r>
      <rPr>
        <b/>
        <sz val="11"/>
        <rFont val="Aptos"/>
        <family val="2"/>
      </rPr>
      <t>Staff Cost Calculator</t>
    </r>
    <r>
      <rPr>
        <sz val="11"/>
        <rFont val="Aptos"/>
        <family val="2"/>
      </rPr>
      <t xml:space="preserve"> contains the respective </t>
    </r>
    <r>
      <rPr>
        <b/>
        <sz val="11"/>
        <rFont val="Aptos"/>
        <family val="2"/>
      </rPr>
      <t>minimum salaries</t>
    </r>
    <r>
      <rPr>
        <sz val="11"/>
        <rFont val="Aptos"/>
        <family val="2"/>
      </rPr>
      <t xml:space="preserve"> according to the Collective Agreement including employee and employer contributions.</t>
    </r>
    <r>
      <rPr>
        <b/>
        <sz val="11"/>
        <rFont val="Aptos"/>
        <family val="2"/>
      </rPr>
      <t xml:space="preserve"> BOKU cost reimbursement</t>
    </r>
    <r>
      <rPr>
        <sz val="11"/>
        <rFont val="Aptos"/>
        <family val="2"/>
      </rPr>
      <t xml:space="preserve"> is </t>
    </r>
    <r>
      <rPr>
        <b/>
        <sz val="11"/>
        <rFont val="Aptos"/>
        <family val="2"/>
      </rPr>
      <t>not included</t>
    </r>
    <r>
      <rPr>
        <sz val="11"/>
        <rFont val="Aptos"/>
        <family val="2"/>
      </rPr>
      <t>.</t>
    </r>
  </si>
  <si>
    <r>
      <t xml:space="preserve">Possible non-standard </t>
    </r>
    <r>
      <rPr>
        <b/>
        <sz val="11"/>
        <rFont val="Aptos"/>
        <family val="2"/>
      </rPr>
      <t>advancements</t>
    </r>
    <r>
      <rPr>
        <sz val="11"/>
        <rFont val="Aptos"/>
        <family val="2"/>
      </rPr>
      <t xml:space="preserve"> due to previous experience, qualifications, </t>
    </r>
    <r>
      <rPr>
        <b/>
        <sz val="11"/>
        <rFont val="Aptos"/>
        <family val="2"/>
      </rPr>
      <t>allowances</t>
    </r>
    <r>
      <rPr>
        <sz val="11"/>
        <rFont val="Aptos"/>
        <family val="2"/>
      </rPr>
      <t xml:space="preserve"> (e.g. travel allowance), etc. are </t>
    </r>
    <r>
      <rPr>
        <b/>
        <sz val="11"/>
        <rFont val="Aptos"/>
        <family val="2"/>
      </rPr>
      <t>not included</t>
    </r>
    <r>
      <rPr>
        <sz val="11"/>
        <rFont val="Aptos"/>
        <family val="2"/>
      </rPr>
      <t>,</t>
    </r>
  </si>
  <si>
    <r>
      <rPr>
        <b/>
        <sz val="11"/>
        <rFont val="Aptos"/>
        <family val="2"/>
      </rPr>
      <t>but must be taken into account</t>
    </r>
    <r>
      <rPr>
        <sz val="11"/>
        <rFont val="Aptos"/>
        <family val="2"/>
      </rPr>
      <t xml:space="preserve"> when determining the actual wage costs.</t>
    </r>
  </si>
  <si>
    <r>
      <rPr>
        <b/>
        <sz val="11"/>
        <rFont val="Aptos"/>
        <family val="2"/>
      </rPr>
      <t>Termination fee:</t>
    </r>
    <r>
      <rPr>
        <sz val="11"/>
        <rFont val="Aptos"/>
        <family val="2"/>
      </rPr>
      <t xml:space="preserve"> The fee (Auflösungsabgabe) does not apply as of 2020.</t>
    </r>
  </si>
  <si>
    <r>
      <t xml:space="preserve">In particular, the Staff Cost Calculator considers the following </t>
    </r>
    <r>
      <rPr>
        <b/>
        <sz val="11"/>
        <rFont val="Aptos"/>
        <family val="2"/>
      </rPr>
      <t>groups of employees</t>
    </r>
    <r>
      <rPr>
        <sz val="11"/>
        <rFont val="Aptos"/>
        <family val="2"/>
      </rPr>
      <t xml:space="preserve"> according to the job classification in the Collective Agreement (CA):</t>
    </r>
  </si>
  <si>
    <t>Personnel categories</t>
  </si>
  <si>
    <t>Classification CA</t>
  </si>
  <si>
    <t>Scientific Staff</t>
  </si>
  <si>
    <t>Student employee (Master's degree/Diploma not yet completed,
max. employment 20 hours per week, max. duration 4 years), year of service 1-3</t>
  </si>
  <si>
    <t>Student employee (Master's degree/Diploma not yet completed,
max. employment 20 hours per week, max. duration 4 years), 4th year of service</t>
  </si>
  <si>
    <t>C1</t>
  </si>
  <si>
    <r>
      <t xml:space="preserve">Scientific employee WITHOUT PhD, years of service 1-3
</t>
    </r>
    <r>
      <rPr>
        <i/>
        <sz val="11"/>
        <rFont val="Aptos"/>
        <family val="2"/>
      </rPr>
      <t>without experience regarding the work to be performed</t>
    </r>
  </si>
  <si>
    <r>
      <rPr>
        <b/>
        <sz val="10"/>
        <color rgb="FFFF0000"/>
        <rFont val="Aptos"/>
        <family val="2"/>
      </rPr>
      <t>ATTENTION:</t>
    </r>
    <r>
      <rPr>
        <sz val="8"/>
        <rFont val="Aptos"/>
        <family val="2"/>
      </rPr>
      <t xml:space="preserve"> When a scientific project employee in an ongoing project reaches the 4th year of service in this classification,
there is an automatic salary increase. From this point on, the salary must be calculated according to classification B1 lit.a)</t>
    </r>
  </si>
  <si>
    <t>Scientific employee WITHOUT PhD, years of service 4-11</t>
  </si>
  <si>
    <t>B1 lit.a)</t>
  </si>
  <si>
    <r>
      <t xml:space="preserve">Scientific employee WITH PhD, years of service 1-8 </t>
    </r>
    <r>
      <rPr>
        <b/>
        <sz val="11"/>
        <rFont val="Aptos"/>
        <family val="2"/>
      </rPr>
      <t>as well as</t>
    </r>
    <r>
      <rPr>
        <sz val="11"/>
        <rFont val="Aptos"/>
        <family val="2"/>
      </rPr>
      <t xml:space="preserve">
Scientific employee WITHOUT PhD, years of service 12-19</t>
    </r>
  </si>
  <si>
    <r>
      <rPr>
        <b/>
        <sz val="10"/>
        <color rgb="FFFF0000"/>
        <rFont val="Aptos"/>
        <family val="2"/>
      </rPr>
      <t>ATTENTION:</t>
    </r>
    <r>
      <rPr>
        <sz val="8"/>
        <rFont val="Aptos"/>
        <family val="2"/>
      </rPr>
      <t xml:space="preserve"> When a scientific project employee in an ongoing project reaches the 9th year of service in this classification,
there is an automatic salary increase. From this point on, the salary must be calculated according to classification B1 lit.c)</t>
    </r>
  </si>
  <si>
    <t>Scientific employee WITH PhD, years of service 9-16</t>
  </si>
  <si>
    <r>
      <rPr>
        <b/>
        <sz val="10"/>
        <color rgb="FFFF0000"/>
        <rFont val="Aptos"/>
        <family val="2"/>
      </rPr>
      <t>ATTENTION:</t>
    </r>
    <r>
      <rPr>
        <sz val="8"/>
        <rFont val="Aptos"/>
        <family val="2"/>
      </rPr>
      <t xml:space="preserve"> When a scientific project employee in an ongoing project reaches the 17th year of service in this classification,
there is an automatic salary increase. From this point on, the salary must be calculated according to classification B1 lit.d)</t>
    </r>
  </si>
  <si>
    <t>Scientific employee WITH PhD, years of service 17-24</t>
  </si>
  <si>
    <r>
      <rPr>
        <b/>
        <sz val="10"/>
        <color rgb="FFFF0000"/>
        <rFont val="Aptos"/>
        <family val="2"/>
      </rPr>
      <t>ATTENTION:</t>
    </r>
    <r>
      <rPr>
        <sz val="8"/>
        <rFont val="Aptos"/>
        <family val="2"/>
      </rPr>
      <t xml:space="preserve"> When a scientific project employee in an ongoing project reaches the 25th year of service in this classification,
there is an automatic salary increase. From this point on, the salary must be calculated according to classification B1 lit.e)</t>
    </r>
  </si>
  <si>
    <t>Scientific employee WITH PhD, years of service 25-33</t>
  </si>
  <si>
    <t>B1 lit.e)</t>
  </si>
  <si>
    <r>
      <t xml:space="preserve">General University Staff
</t>
    </r>
    <r>
      <rPr>
        <sz val="11"/>
        <rFont val="Aptos"/>
        <family val="2"/>
      </rPr>
      <t>Classification in job groups according to §51 KV, in salary scheme according to §54 KV, e.g:</t>
    </r>
  </si>
  <si>
    <t>Technical specialist (TS)</t>
  </si>
  <si>
    <t>Chemical Technical Assistant (CTA)</t>
  </si>
  <si>
    <t>Medical Technical Specialist (MTS)</t>
  </si>
  <si>
    <t>For more information on the Collective Agreement, please contact your department's Human Resources representative or go to</t>
  </si>
  <si>
    <t>Subsequent years are valorised automatically by</t>
  </si>
  <si>
    <r>
      <t xml:space="preserve">Monthly labour costs </t>
    </r>
    <r>
      <rPr>
        <sz val="10"/>
        <rFont val="Aptos"/>
        <family val="2"/>
      </rPr>
      <t>(gross-to-gross = incl. all employee and employer contributions)</t>
    </r>
  </si>
  <si>
    <r>
      <t>The monthly labour costs already include the 13</t>
    </r>
    <r>
      <rPr>
        <vertAlign val="superscript"/>
        <sz val="10"/>
        <rFont val="Aptos"/>
        <family val="2"/>
      </rPr>
      <t>th</t>
    </r>
    <r>
      <rPr>
        <sz val="10"/>
        <rFont val="Aptos"/>
        <family val="2"/>
      </rPr>
      <t xml:space="preserve"> and 14</t>
    </r>
    <r>
      <rPr>
        <vertAlign val="superscript"/>
        <sz val="10"/>
        <rFont val="Aptos"/>
        <family val="2"/>
      </rPr>
      <t>th</t>
    </r>
    <r>
      <rPr>
        <sz val="10"/>
        <rFont val="Aptos"/>
        <family val="2"/>
      </rPr>
      <t xml:space="preserve"> wages.</t>
    </r>
  </si>
  <si>
    <r>
      <t xml:space="preserve">Person month (PM) </t>
    </r>
    <r>
      <rPr>
        <b/>
        <sz val="10"/>
        <rFont val="Aptos"/>
        <family val="2"/>
      </rPr>
      <t>ALWAYS</t>
    </r>
    <r>
      <rPr>
        <sz val="10"/>
        <rFont val="Aptos"/>
        <family val="2"/>
      </rPr>
      <t xml:space="preserve"> refers to a </t>
    </r>
    <r>
      <rPr>
        <b/>
        <sz val="10"/>
        <rFont val="Aptos"/>
        <family val="2"/>
      </rPr>
      <t>full time employment</t>
    </r>
    <r>
      <rPr>
        <sz val="10"/>
        <rFont val="Aptos"/>
        <family val="2"/>
      </rPr>
      <t xml:space="preserve"> of </t>
    </r>
    <r>
      <rPr>
        <b/>
        <sz val="10"/>
        <rFont val="Aptos"/>
        <family val="2"/>
      </rPr>
      <t>100% (40 hours/week)</t>
    </r>
    <r>
      <rPr>
        <sz val="10"/>
        <rFont val="Aptos"/>
        <family val="2"/>
      </rPr>
      <t xml:space="preserve"> for </t>
    </r>
    <r>
      <rPr>
        <b/>
        <sz val="10"/>
        <rFont val="Aptos"/>
        <family val="2"/>
      </rPr>
      <t>1 month.</t>
    </r>
  </si>
  <si>
    <r>
      <t xml:space="preserve">Meaning: If a person is only employed for </t>
    </r>
    <r>
      <rPr>
        <b/>
        <sz val="10"/>
        <color rgb="FF339966"/>
        <rFont val="Aptos"/>
        <family val="2"/>
      </rPr>
      <t>20h/week</t>
    </r>
    <r>
      <rPr>
        <sz val="10"/>
        <rFont val="Aptos"/>
        <family val="2"/>
      </rPr>
      <t>, then this is only</t>
    </r>
    <r>
      <rPr>
        <b/>
        <sz val="10"/>
        <color theme="8" tint="-0.249977111117893"/>
        <rFont val="Aptos"/>
        <family val="2"/>
      </rPr>
      <t xml:space="preserve"> </t>
    </r>
    <r>
      <rPr>
        <b/>
        <sz val="10"/>
        <color rgb="FF339966"/>
        <rFont val="Aptos"/>
        <family val="2"/>
      </rPr>
      <t>half a person month</t>
    </r>
    <r>
      <rPr>
        <sz val="10"/>
        <rFont val="Aptos"/>
        <family val="2"/>
      </rPr>
      <t>.</t>
    </r>
  </si>
  <si>
    <r>
      <t xml:space="preserve">Berechnet werden Monatssätze </t>
    </r>
    <r>
      <rPr>
        <sz val="10"/>
        <rFont val="Aptos"/>
        <family val="2"/>
      </rPr>
      <t>(alle brutto-brutto = inkl. Aller Dienstnehmer- und Dienstgeberabgaben)</t>
    </r>
  </si>
  <si>
    <r>
      <t>Personen-/ Dissertanten-Monat</t>
    </r>
    <r>
      <rPr>
        <sz val="10"/>
        <rFont val="Aptos"/>
        <family val="2"/>
      </rPr>
      <t xml:space="preserve">: Der begriff Personenmonat (PM) bezieht sich </t>
    </r>
    <r>
      <rPr>
        <b/>
        <sz val="10"/>
        <rFont val="Aptos"/>
        <family val="2"/>
      </rPr>
      <t>IMMER</t>
    </r>
    <r>
      <rPr>
        <sz val="10"/>
        <rFont val="Aptos"/>
        <family val="2"/>
      </rPr>
      <t xml:space="preserve"> auf eine </t>
    </r>
    <r>
      <rPr>
        <b/>
        <sz val="10"/>
        <rFont val="Aptos"/>
        <family val="2"/>
      </rPr>
      <t>Vollanstellung</t>
    </r>
    <r>
      <rPr>
        <sz val="10"/>
        <rFont val="Aptos"/>
        <family val="2"/>
      </rPr>
      <t xml:space="preserve"> im Ausmaß von </t>
    </r>
    <r>
      <rPr>
        <b/>
        <sz val="10"/>
        <rFont val="Aptos"/>
        <family val="2"/>
      </rPr>
      <t xml:space="preserve">100% (40 Wochenstunden) </t>
    </r>
    <r>
      <rPr>
        <sz val="10"/>
        <rFont val="Aptos"/>
        <family val="2"/>
      </rPr>
      <t xml:space="preserve">für </t>
    </r>
    <r>
      <rPr>
        <b/>
        <sz val="10"/>
        <rFont val="Aptos"/>
        <family val="2"/>
      </rPr>
      <t xml:space="preserve">1 Monat. </t>
    </r>
  </si>
  <si>
    <r>
      <t xml:space="preserve">Das bedeutet: Wird eine Person zu </t>
    </r>
    <r>
      <rPr>
        <b/>
        <sz val="10"/>
        <color rgb="FF339966"/>
        <rFont val="Aptos"/>
        <family val="2"/>
      </rPr>
      <t>20 Wochenstunden</t>
    </r>
    <r>
      <rPr>
        <sz val="10"/>
        <rFont val="Aptos"/>
        <family val="2"/>
      </rPr>
      <t xml:space="preserve"> angestellt, handelt es sich lediglich um </t>
    </r>
    <r>
      <rPr>
        <b/>
        <sz val="10"/>
        <color rgb="FF339966"/>
        <rFont val="Aptos"/>
        <family val="2"/>
      </rPr>
      <t>ein halbes Personenmonat</t>
    </r>
    <r>
      <rPr>
        <sz val="10"/>
        <rFont val="Aptos"/>
        <family val="2"/>
      </rPr>
      <t xml:space="preserve">. </t>
    </r>
  </si>
  <si>
    <r>
      <rPr>
        <b/>
        <sz val="12"/>
        <rFont val="Aptos"/>
        <family val="2"/>
      </rPr>
      <t>Personalkosten / Monat</t>
    </r>
    <r>
      <rPr>
        <sz val="10"/>
        <rFont val="Aptos"/>
        <family val="2"/>
      </rPr>
      <t xml:space="preserve"> brutto-brutto / </t>
    </r>
    <r>
      <rPr>
        <b/>
        <sz val="12"/>
        <rFont val="Aptos"/>
        <family val="2"/>
      </rPr>
      <t>Monthly labour costs</t>
    </r>
  </si>
  <si>
    <r>
      <rPr>
        <b/>
        <sz val="10"/>
        <rFont val="Aptos"/>
        <family val="2"/>
      </rPr>
      <t>40 h/Woche</t>
    </r>
    <r>
      <rPr>
        <sz val="10"/>
        <rFont val="Aptos"/>
        <family val="2"/>
      </rPr>
      <t xml:space="preserve"> (100%, 12 PM </t>
    </r>
    <r>
      <rPr>
        <vertAlign val="superscript"/>
        <sz val="10"/>
        <rFont val="Aptos"/>
        <family val="2"/>
      </rPr>
      <t>1</t>
    </r>
    <r>
      <rPr>
        <sz val="10"/>
        <rFont val="Aptos"/>
        <family val="2"/>
      </rPr>
      <t>)</t>
    </r>
  </si>
  <si>
    <r>
      <t xml:space="preserve">* Students can only be employed for a </t>
    </r>
    <r>
      <rPr>
        <b/>
        <sz val="10"/>
        <rFont val="Aptos"/>
        <family val="2"/>
      </rPr>
      <t>maximum of 20h/week</t>
    </r>
    <r>
      <rPr>
        <sz val="10"/>
        <rFont val="Aptos"/>
        <family val="2"/>
      </rPr>
      <t xml:space="preserve">. Their employment </t>
    </r>
    <r>
      <rPr>
        <b/>
        <sz val="10"/>
        <rFont val="Aptos"/>
        <family val="2"/>
      </rPr>
      <t>automatically ends</t>
    </r>
    <r>
      <rPr>
        <sz val="10"/>
        <rFont val="Aptos"/>
        <family val="2"/>
      </rPr>
      <t xml:space="preserve"> at the end of the semester during which they earn their </t>
    </r>
    <r>
      <rPr>
        <b/>
        <sz val="10"/>
        <rFont val="Aptos"/>
        <family val="2"/>
      </rPr>
      <t>master's/diploma degree</t>
    </r>
    <r>
      <rPr>
        <sz val="10"/>
        <rFont val="Aptos"/>
        <family val="2"/>
      </rPr>
      <t xml:space="preserve">, but after </t>
    </r>
    <r>
      <rPr>
        <b/>
        <sz val="10"/>
        <rFont val="Aptos"/>
        <family val="2"/>
      </rPr>
      <t>4 years at the latest</t>
    </r>
    <r>
      <rPr>
        <sz val="10"/>
        <rFont val="Aptos"/>
        <family val="2"/>
      </rPr>
      <t xml:space="preserve"> (KV §30).</t>
    </r>
  </si>
  <si>
    <r>
      <t xml:space="preserve">* Studentische MitarbeiterInnen können </t>
    </r>
    <r>
      <rPr>
        <b/>
        <sz val="10"/>
        <rFont val="Aptos"/>
        <family val="2"/>
      </rPr>
      <t>max. 20h/ Woche</t>
    </r>
    <r>
      <rPr>
        <sz val="10"/>
        <rFont val="Aptos"/>
        <family val="2"/>
      </rPr>
      <t xml:space="preserve"> beschäftigt werden. Das Dienstverhältnis </t>
    </r>
    <r>
      <rPr>
        <b/>
        <sz val="10"/>
        <rFont val="Aptos"/>
        <family val="2"/>
      </rPr>
      <t>endet automatisch</t>
    </r>
    <r>
      <rPr>
        <sz val="10"/>
        <rFont val="Aptos"/>
        <family val="2"/>
      </rPr>
      <t xml:space="preserve"> am Ende des Semensters, in dem das </t>
    </r>
    <r>
      <rPr>
        <b/>
        <sz val="10"/>
        <rFont val="Aptos"/>
        <family val="2"/>
      </rPr>
      <t>Master-/Diplomstudium abgeschlossen</t>
    </r>
    <r>
      <rPr>
        <sz val="10"/>
        <rFont val="Aptos"/>
        <family val="2"/>
      </rPr>
      <t xml:space="preserve"> wird, längstens jedoch </t>
    </r>
    <r>
      <rPr>
        <b/>
        <sz val="10"/>
        <rFont val="Aptos"/>
        <family val="2"/>
      </rPr>
      <t>nach 4 Jahren</t>
    </r>
    <r>
      <rPr>
        <sz val="10"/>
        <rFont val="Aptos"/>
        <family val="2"/>
      </rPr>
      <t xml:space="preserve"> (KV §30).</t>
    </r>
  </si>
  <si>
    <r>
      <t>Diploma student, 4</t>
    </r>
    <r>
      <rPr>
        <vertAlign val="superscript"/>
        <sz val="10"/>
        <rFont val="Aptos"/>
        <family val="2"/>
      </rPr>
      <t>th</t>
    </r>
    <r>
      <rPr>
        <sz val="10"/>
        <rFont val="Aptos"/>
        <family val="2"/>
      </rPr>
      <t xml:space="preserve"> year of service *</t>
    </r>
  </si>
  <si>
    <r>
      <t xml:space="preserve">wiss. Projekt-MA </t>
    </r>
    <r>
      <rPr>
        <b/>
        <sz val="10"/>
        <rFont val="Aptos"/>
        <family val="2"/>
      </rPr>
      <t>OHNE</t>
    </r>
    <r>
      <rPr>
        <sz val="10"/>
        <rFont val="Aptos"/>
        <family val="2"/>
      </rPr>
      <t xml:space="preserve"> Doktorat**</t>
    </r>
  </si>
  <si>
    <r>
      <t>PhD Student/scientific staff without doctorate, till 3</t>
    </r>
    <r>
      <rPr>
        <vertAlign val="superscript"/>
        <sz val="10"/>
        <rFont val="Aptos"/>
        <family val="2"/>
      </rPr>
      <t>rd</t>
    </r>
    <r>
      <rPr>
        <sz val="10"/>
        <rFont val="Aptos"/>
        <family val="2"/>
      </rPr>
      <t xml:space="preserve"> year of service **</t>
    </r>
  </si>
  <si>
    <r>
      <t>** applicable for the first 3 respectively 8 years of service in this staff category. Automatic pay raise in the 4</t>
    </r>
    <r>
      <rPr>
        <vertAlign val="superscript"/>
        <sz val="10"/>
        <rFont val="Aptos"/>
        <family val="2"/>
      </rPr>
      <t>th</t>
    </r>
    <r>
      <rPr>
        <sz val="10"/>
        <rFont val="Aptos"/>
        <family val="2"/>
      </rPr>
      <t xml:space="preserve"> respectively 9</t>
    </r>
    <r>
      <rPr>
        <vertAlign val="superscript"/>
        <sz val="10"/>
        <rFont val="Aptos"/>
        <family val="2"/>
      </rPr>
      <t>th</t>
    </r>
    <r>
      <rPr>
        <sz val="10"/>
        <rFont val="Aptos"/>
        <family val="2"/>
      </rPr>
      <t xml:space="preserve"> year of service.
** gültig für die ersten 3 bzw. 8 Jahre in dieser Einstufung. Automatische Gehaltserhöhung im 4. bzw. 9. Dienstjahr (DJ)</t>
    </r>
  </si>
  <si>
    <r>
      <t xml:space="preserve">wiss. Projekt-MA </t>
    </r>
    <r>
      <rPr>
        <b/>
        <sz val="10"/>
        <rFont val="Aptos"/>
        <family val="2"/>
      </rPr>
      <t>ohne</t>
    </r>
    <r>
      <rPr>
        <sz val="10"/>
        <rFont val="Aptos"/>
        <family val="2"/>
      </rPr>
      <t xml:space="preserve"> Doktorat, 4. DJ***</t>
    </r>
  </si>
  <si>
    <r>
      <t>PhD Student/scientific staff without doctorate, 4</t>
    </r>
    <r>
      <rPr>
        <vertAlign val="superscript"/>
        <sz val="10"/>
        <rFont val="Aptos"/>
        <family val="2"/>
      </rPr>
      <t>th</t>
    </r>
    <r>
      <rPr>
        <sz val="10"/>
        <rFont val="Aptos"/>
        <family val="2"/>
      </rPr>
      <t xml:space="preserve"> year of service ***</t>
    </r>
  </si>
  <si>
    <r>
      <t xml:space="preserve">wiss. Projekt-MA </t>
    </r>
    <r>
      <rPr>
        <b/>
        <sz val="10"/>
        <rFont val="Aptos"/>
        <family val="2"/>
      </rPr>
      <t>MIT</t>
    </r>
    <r>
      <rPr>
        <sz val="10"/>
        <rFont val="Aptos"/>
        <family val="2"/>
      </rPr>
      <t xml:space="preserve"> Doktorat**</t>
    </r>
  </si>
  <si>
    <r>
      <t>Post Doc, till 8</t>
    </r>
    <r>
      <rPr>
        <vertAlign val="superscript"/>
        <sz val="10"/>
        <rFont val="Aptos"/>
        <family val="2"/>
      </rPr>
      <t>th</t>
    </r>
    <r>
      <rPr>
        <sz val="10"/>
        <rFont val="Aptos"/>
        <family val="2"/>
      </rPr>
      <t xml:space="preserve"> year of service **</t>
    </r>
  </si>
  <si>
    <r>
      <t xml:space="preserve">wiss. Projekt-MA </t>
    </r>
    <r>
      <rPr>
        <b/>
        <sz val="10"/>
        <rFont val="Aptos"/>
        <family val="2"/>
      </rPr>
      <t>mit</t>
    </r>
    <r>
      <rPr>
        <sz val="10"/>
        <rFont val="Aptos"/>
        <family val="2"/>
      </rPr>
      <t xml:space="preserve"> Doktorat, 9.DJ***</t>
    </r>
  </si>
  <si>
    <r>
      <t>Post Doc, 9</t>
    </r>
    <r>
      <rPr>
        <vertAlign val="superscript"/>
        <sz val="10"/>
        <rFont val="Aptos"/>
        <family val="2"/>
      </rPr>
      <t>th</t>
    </r>
    <r>
      <rPr>
        <sz val="10"/>
        <rFont val="Aptos"/>
        <family val="2"/>
      </rPr>
      <t xml:space="preserve"> year of service ***</t>
    </r>
  </si>
  <si>
    <r>
      <t>Post Doc, 17</t>
    </r>
    <r>
      <rPr>
        <vertAlign val="superscript"/>
        <sz val="10"/>
        <rFont val="Aptos"/>
        <family val="2"/>
      </rPr>
      <t>th</t>
    </r>
    <r>
      <rPr>
        <sz val="10"/>
        <rFont val="Aptos"/>
        <family val="2"/>
      </rPr>
      <t xml:space="preserve"> year of service ***</t>
    </r>
  </si>
  <si>
    <r>
      <t>Post Doc, 25</t>
    </r>
    <r>
      <rPr>
        <vertAlign val="superscript"/>
        <sz val="10"/>
        <rFont val="Aptos"/>
        <family val="2"/>
      </rPr>
      <t>th</t>
    </r>
    <r>
      <rPr>
        <sz val="10"/>
        <rFont val="Aptos"/>
        <family val="2"/>
      </rPr>
      <t xml:space="preserve"> year of service ***</t>
    </r>
  </si>
  <si>
    <r>
      <t xml:space="preserve">wiss. Projekt-MA </t>
    </r>
    <r>
      <rPr>
        <b/>
        <sz val="10"/>
        <rFont val="Aptos"/>
        <family val="2"/>
      </rPr>
      <t>mit</t>
    </r>
    <r>
      <rPr>
        <sz val="10"/>
        <rFont val="Aptos"/>
        <family val="2"/>
      </rPr>
      <t xml:space="preserve"> Doktorat, 17.DJ***</t>
    </r>
  </si>
  <si>
    <r>
      <t xml:space="preserve">wiss. Projekt-MA </t>
    </r>
    <r>
      <rPr>
        <b/>
        <sz val="10"/>
        <rFont val="Aptos"/>
        <family val="2"/>
      </rPr>
      <t>mit</t>
    </r>
    <r>
      <rPr>
        <sz val="10"/>
        <rFont val="Aptos"/>
        <family val="2"/>
      </rPr>
      <t xml:space="preserve"> Doktorat, 25.DJ***</t>
    </r>
  </si>
  <si>
    <r>
      <t>Personnel costs</t>
    </r>
    <r>
      <rPr>
        <b/>
        <vertAlign val="superscript"/>
        <sz val="11"/>
        <color theme="1"/>
        <rFont val="Aptos"/>
        <family val="2"/>
      </rPr>
      <t xml:space="preserve"> </t>
    </r>
    <r>
      <rPr>
        <i/>
        <sz val="11"/>
        <color theme="1"/>
        <rFont val="Aptos"/>
        <family val="2"/>
      </rPr>
      <t xml:space="preserve">(without In-kind; </t>
    </r>
    <r>
      <rPr>
        <sz val="11"/>
        <color theme="1"/>
        <rFont val="Aptos"/>
        <family val="2"/>
      </rPr>
      <t>according to the Collective Agreement of the Universities</t>
    </r>
    <r>
      <rPr>
        <i/>
        <sz val="11"/>
        <color theme="1"/>
        <rFont val="Aptos"/>
        <family val="2"/>
      </rPr>
      <t>)</t>
    </r>
  </si>
  <si>
    <r>
      <rPr>
        <b/>
        <sz val="11"/>
        <color theme="1"/>
        <rFont val="Aptos"/>
        <family val="2"/>
      </rPr>
      <t>monthly</t>
    </r>
    <r>
      <rPr>
        <sz val="11"/>
        <color theme="1"/>
        <rFont val="Aptos"/>
        <family val="2"/>
      </rPr>
      <t xml:space="preserve"> labour costs  for 100% employment in €</t>
    </r>
  </si>
  <si>
    <r>
      <t xml:space="preserve">In-kind (if applicable; </t>
    </r>
    <r>
      <rPr>
        <sz val="11"/>
        <color rgb="FFFF0000"/>
        <rFont val="Aptos"/>
        <family val="2"/>
      </rPr>
      <t>not to be entered into the ePM!</t>
    </r>
    <r>
      <rPr>
        <sz val="11"/>
        <color theme="1" tint="0.14999847407452621"/>
        <rFont val="Aptos"/>
        <family val="2"/>
      </rPr>
      <t>)</t>
    </r>
  </si>
  <si>
    <r>
      <t xml:space="preserve">                  If a person is employed for </t>
    </r>
    <r>
      <rPr>
        <b/>
        <sz val="10"/>
        <color rgb="FFFF6600"/>
        <rFont val="Aptos"/>
        <family val="2"/>
      </rPr>
      <t>30h/week</t>
    </r>
    <r>
      <rPr>
        <sz val="10"/>
        <rFont val="Aptos"/>
        <family val="2"/>
      </rPr>
      <t xml:space="preserve">, then this amounts to </t>
    </r>
    <r>
      <rPr>
        <b/>
        <sz val="10"/>
        <color rgb="FFFF6600"/>
        <rFont val="Aptos"/>
        <family val="2"/>
      </rPr>
      <t>0,75 person months</t>
    </r>
    <r>
      <rPr>
        <sz val="10"/>
        <rFont val="Aptos"/>
        <family val="2"/>
      </rPr>
      <t>.</t>
    </r>
  </si>
  <si>
    <r>
      <t xml:space="preserve">                            Bei </t>
    </r>
    <r>
      <rPr>
        <b/>
        <sz val="10"/>
        <color rgb="FFFF6600"/>
        <rFont val="Aptos"/>
        <family val="2"/>
      </rPr>
      <t>30 Wochenstunden</t>
    </r>
    <r>
      <rPr>
        <sz val="10"/>
        <rFont val="Aptos"/>
        <family val="2"/>
      </rPr>
      <t xml:space="preserve"> handelt es sich um </t>
    </r>
    <r>
      <rPr>
        <b/>
        <sz val="10"/>
        <color rgb="FFFF6600"/>
        <rFont val="Aptos"/>
        <family val="2"/>
      </rPr>
      <t>0,75 Personenmonate</t>
    </r>
    <r>
      <rPr>
        <sz val="10"/>
        <rFont val="Aptos"/>
        <family val="2"/>
      </rPr>
      <t>.</t>
    </r>
  </si>
  <si>
    <t>Die Folgejahre werden automatisch valorisiert mit</t>
  </si>
  <si>
    <r>
      <t xml:space="preserve">The annual </t>
    </r>
    <r>
      <rPr>
        <b/>
        <sz val="11"/>
        <rFont val="Aptos"/>
        <family val="2"/>
      </rPr>
      <t>inflation adjustment</t>
    </r>
    <r>
      <rPr>
        <sz val="11"/>
        <rFont val="Aptos"/>
        <family val="2"/>
      </rPr>
      <t xml:space="preserve"> is currently estimated at </t>
    </r>
    <r>
      <rPr>
        <b/>
        <sz val="11"/>
        <rFont val="Aptos"/>
        <family val="2"/>
      </rPr>
      <t>4% p.a.</t>
    </r>
  </si>
  <si>
    <t>© BOKU Research Support, Innovation &amp; Technology Transfer 02/2026</t>
  </si>
  <si>
    <t>© BOKU Forschungsservice 02/26</t>
  </si>
  <si>
    <r>
      <t xml:space="preserve">The project's budget must be lower than </t>
    </r>
    <r>
      <rPr>
        <b/>
        <sz val="11"/>
        <color theme="1"/>
        <rFont val="Aptos"/>
        <family val="2"/>
      </rPr>
      <t>€ 60.000,-</t>
    </r>
    <r>
      <rPr>
        <sz val="11"/>
        <color theme="1"/>
        <rFont val="Aptos"/>
        <family val="2"/>
      </rPr>
      <t xml:space="preserve"> stated in the call!</t>
    </r>
  </si>
  <si>
    <t xml:space="preserve">Upscaling Citizen Science: Overall itemisation of requested funding in Euro </t>
  </si>
  <si>
    <t>Please note: Costs for external use and services (subcontracting) must not exceed 20% of the total project costs</t>
  </si>
  <si>
    <t>max. time of project funding, as stated in call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</si>
</sst>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
    <numFmt numFmtId="165" formatCode="0.0"/>
    <numFmt numFmtId="166" formatCode="&quot;€&quot;\ #,##0"/>
    <numFmt numFmtId="167" formatCode="\k&quot;€&quot;\ #,##0.0"/>
    <numFmt numFmtId="168" formatCode="#,##0.00\ &quot;€&quot;"/>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sz val="10"/>
      <color indexed="57"/>
      <name val="Arial"/>
      <family val="2"/>
    </font>
    <font>
      <sz val="10"/>
      <color indexed="53"/>
      <name val="Arial"/>
      <family val="2"/>
    </font>
    <font>
      <u/>
      <sz val="10"/>
      <color indexed="12"/>
      <name val="Arial"/>
      <family val="2"/>
    </font>
    <font>
      <b/>
      <sz val="11"/>
      <color theme="1"/>
      <name val="Calibri"/>
      <family val="2"/>
      <scheme val="minor"/>
    </font>
    <font>
      <vertAlign val="superscript"/>
      <sz val="10"/>
      <name val="Arial"/>
      <family val="2"/>
    </font>
    <font>
      <sz val="14"/>
      <color theme="0" tint="-0.14999847407452621"/>
      <name val="Arial"/>
      <family val="2"/>
    </font>
    <font>
      <b/>
      <sz val="10"/>
      <color theme="0" tint="-0.14999847407452621"/>
      <name val="Arial"/>
      <family val="2"/>
    </font>
    <font>
      <sz val="10"/>
      <color theme="0" tint="-0.14999847407452621"/>
      <name val="Arial"/>
      <family val="2"/>
    </font>
    <font>
      <sz val="9"/>
      <color indexed="81"/>
      <name val="Segoe UI"/>
      <family val="2"/>
    </font>
    <font>
      <sz val="10"/>
      <name val="Aptos"/>
      <family val="2"/>
    </font>
    <font>
      <sz val="11"/>
      <name val="Aptos"/>
      <family val="2"/>
    </font>
    <font>
      <b/>
      <sz val="11"/>
      <name val="Aptos"/>
      <family val="2"/>
    </font>
    <font>
      <b/>
      <sz val="16"/>
      <name val="Aptos"/>
      <family val="2"/>
    </font>
    <font>
      <sz val="14"/>
      <name val="Aptos"/>
      <family val="2"/>
    </font>
    <font>
      <u/>
      <sz val="10"/>
      <color indexed="12"/>
      <name val="Aptos"/>
      <family val="2"/>
    </font>
    <font>
      <i/>
      <sz val="11"/>
      <name val="Aptos"/>
      <family val="2"/>
    </font>
    <font>
      <b/>
      <sz val="10"/>
      <color indexed="10"/>
      <name val="Aptos"/>
      <family val="2"/>
    </font>
    <font>
      <b/>
      <sz val="10"/>
      <color rgb="FFFF0000"/>
      <name val="Aptos"/>
      <family val="2"/>
    </font>
    <font>
      <sz val="8"/>
      <name val="Aptos"/>
      <family val="2"/>
    </font>
    <font>
      <u/>
      <sz val="11"/>
      <color indexed="12"/>
      <name val="Aptos"/>
      <family val="2"/>
    </font>
    <font>
      <sz val="9"/>
      <name val="Aptos"/>
      <family val="2"/>
    </font>
    <font>
      <b/>
      <sz val="14"/>
      <name val="Aptos"/>
      <family val="2"/>
    </font>
    <font>
      <b/>
      <sz val="10"/>
      <name val="Aptos"/>
      <family val="2"/>
    </font>
    <font>
      <u/>
      <sz val="10"/>
      <name val="Aptos"/>
      <family val="2"/>
    </font>
    <font>
      <vertAlign val="superscript"/>
      <sz val="10"/>
      <name val="Aptos"/>
      <family val="2"/>
    </font>
    <font>
      <sz val="10"/>
      <color theme="0" tint="-0.14999847407452621"/>
      <name val="Aptos"/>
      <family val="2"/>
    </font>
    <font>
      <b/>
      <sz val="10"/>
      <color rgb="FF339966"/>
      <name val="Aptos"/>
      <family val="2"/>
    </font>
    <font>
      <b/>
      <sz val="10"/>
      <color theme="8" tint="-0.249977111117893"/>
      <name val="Aptos"/>
      <family val="2"/>
    </font>
    <font>
      <b/>
      <sz val="10"/>
      <color rgb="FFFF6600"/>
      <name val="Aptos"/>
      <family val="2"/>
    </font>
    <font>
      <sz val="14"/>
      <color theme="0" tint="-0.14999847407452621"/>
      <name val="Aptos"/>
      <family val="2"/>
    </font>
    <font>
      <b/>
      <sz val="10"/>
      <color theme="0" tint="-0.14999847407452621"/>
      <name val="Aptos"/>
      <family val="2"/>
    </font>
    <font>
      <b/>
      <sz val="12"/>
      <name val="Aptos"/>
      <family val="2"/>
    </font>
    <font>
      <sz val="10"/>
      <color rgb="FFFF0000"/>
      <name val="Aptos"/>
      <family val="2"/>
    </font>
    <font>
      <i/>
      <sz val="10"/>
      <name val="Aptos"/>
      <family val="2"/>
    </font>
    <font>
      <sz val="10"/>
      <color indexed="53"/>
      <name val="Aptos"/>
      <family val="2"/>
    </font>
    <font>
      <sz val="10"/>
      <color indexed="57"/>
      <name val="Aptos"/>
      <family val="2"/>
    </font>
    <font>
      <sz val="11"/>
      <color theme="1"/>
      <name val="Aptos"/>
      <family val="2"/>
    </font>
    <font>
      <b/>
      <u/>
      <sz val="10"/>
      <color rgb="FF000000"/>
      <name val="Aptos"/>
      <family val="2"/>
    </font>
    <font>
      <b/>
      <sz val="11"/>
      <color theme="1"/>
      <name val="Aptos"/>
      <family val="2"/>
    </font>
    <font>
      <b/>
      <vertAlign val="superscript"/>
      <sz val="11"/>
      <color theme="1"/>
      <name val="Aptos"/>
      <family val="2"/>
    </font>
    <font>
      <i/>
      <sz val="11"/>
      <color theme="1"/>
      <name val="Aptos"/>
      <family val="2"/>
    </font>
    <font>
      <b/>
      <sz val="12"/>
      <color theme="1"/>
      <name val="Aptos"/>
      <family val="2"/>
    </font>
    <font>
      <b/>
      <sz val="12"/>
      <color theme="1" tint="0.14999847407452621"/>
      <name val="Aptos"/>
      <family val="2"/>
    </font>
    <font>
      <sz val="11"/>
      <color theme="1" tint="0.14999847407452621"/>
      <name val="Aptos"/>
      <family val="2"/>
    </font>
    <font>
      <b/>
      <sz val="11"/>
      <color theme="1" tint="0.14999847407452621"/>
      <name val="Aptos"/>
      <family val="2"/>
    </font>
    <font>
      <sz val="11"/>
      <color rgb="FFFF0000"/>
      <name val="Aptos"/>
      <family val="2"/>
    </font>
  </fonts>
  <fills count="2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14"/>
        <bgColor indexed="64"/>
      </patternFill>
    </fill>
    <fill>
      <patternFill patternType="solid">
        <fgColor indexed="15"/>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3BCCFF"/>
        <bgColor indexed="64"/>
      </patternFill>
    </fill>
    <fill>
      <patternFill patternType="solid">
        <fgColor rgb="FF0070C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theme="4" tint="0.39994506668294322"/>
      </left>
      <right/>
      <top style="medium">
        <color theme="4" tint="0.39994506668294322"/>
      </top>
      <bottom style="thin">
        <color theme="4" tint="0.39994506668294322"/>
      </bottom>
      <diagonal/>
    </border>
    <border>
      <left style="medium">
        <color indexed="64"/>
      </left>
      <right style="medium">
        <color indexed="64"/>
      </right>
      <top style="medium">
        <color indexed="64"/>
      </top>
      <bottom style="medium">
        <color indexed="64"/>
      </bottom>
      <diagonal/>
    </border>
    <border>
      <left style="medium">
        <color theme="0" tint="-0.14996795556505021"/>
      </left>
      <right/>
      <top style="medium">
        <color theme="0" tint="-0.14996795556505021"/>
      </top>
      <bottom style="thin">
        <color theme="0" tint="-0.14996795556505021"/>
      </bottom>
      <diagonal/>
    </border>
    <border>
      <left/>
      <right/>
      <top style="medium">
        <color theme="0" tint="-0.14996795556505021"/>
      </top>
      <bottom style="thin">
        <color theme="0" tint="-0.14996795556505021"/>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theme="0" tint="-0.14996795556505021"/>
      </top>
      <bottom/>
      <diagonal/>
    </border>
    <border>
      <left/>
      <right style="medium">
        <color indexed="64"/>
      </right>
      <top style="thin">
        <color theme="0" tint="-0.14996795556505021"/>
      </top>
      <bottom/>
      <diagonal/>
    </border>
    <border>
      <left style="thin">
        <color indexed="64"/>
      </left>
      <right style="thick">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medium">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s>
  <cellStyleXfs count="4">
    <xf numFmtId="0" fontId="0" fillId="0" borderId="0"/>
    <xf numFmtId="0" fontId="14" fillId="0" borderId="0" applyNumberFormat="0" applyFill="0" applyBorder="0" applyAlignment="0" applyProtection="0">
      <alignment vertical="top"/>
      <protection locked="0"/>
    </xf>
    <xf numFmtId="0" fontId="8" fillId="0" borderId="0"/>
    <xf numFmtId="0" fontId="11" fillId="0" borderId="0"/>
  </cellStyleXfs>
  <cellXfs count="321">
    <xf numFmtId="0" fontId="0" fillId="0" borderId="0" xfId="0"/>
    <xf numFmtId="0" fontId="9" fillId="0" borderId="0" xfId="0" applyFont="1"/>
    <xf numFmtId="0" fontId="11" fillId="0" borderId="0" xfId="0" applyFont="1"/>
    <xf numFmtId="0" fontId="10" fillId="0" borderId="0" xfId="0" applyFont="1"/>
    <xf numFmtId="4" fontId="13" fillId="0" borderId="0" xfId="0" applyNumberFormat="1" applyFont="1"/>
    <xf numFmtId="4" fontId="12" fillId="0" borderId="0" xfId="0" applyNumberFormat="1" applyFont="1"/>
    <xf numFmtId="4" fontId="11" fillId="0" borderId="0" xfId="0" applyNumberFormat="1" applyFont="1"/>
    <xf numFmtId="0" fontId="8" fillId="0" borderId="0" xfId="2"/>
    <xf numFmtId="0" fontId="0" fillId="9" borderId="30" xfId="0" applyFill="1" applyBorder="1"/>
    <xf numFmtId="0" fontId="0" fillId="9" borderId="39" xfId="0" applyFill="1" applyBorder="1"/>
    <xf numFmtId="0" fontId="0" fillId="9" borderId="36" xfId="0" applyFill="1" applyBorder="1"/>
    <xf numFmtId="0" fontId="9" fillId="9" borderId="39" xfId="0" applyFont="1" applyFill="1" applyBorder="1"/>
    <xf numFmtId="0" fontId="11" fillId="9" borderId="39" xfId="0" applyFont="1" applyFill="1" applyBorder="1"/>
    <xf numFmtId="0" fontId="17" fillId="0" borderId="0" xfId="0" applyFont="1"/>
    <xf numFmtId="0" fontId="18" fillId="0" borderId="0" xfId="0" applyFont="1"/>
    <xf numFmtId="0" fontId="19" fillId="0" borderId="0" xfId="0" applyFont="1"/>
    <xf numFmtId="0" fontId="16" fillId="0" borderId="0" xfId="0" applyFont="1" applyAlignment="1">
      <alignment vertical="top"/>
    </xf>
    <xf numFmtId="0" fontId="9" fillId="0" borderId="0" xfId="0" applyFont="1" applyAlignment="1">
      <alignment vertical="center"/>
    </xf>
    <xf numFmtId="0" fontId="15" fillId="15" borderId="0" xfId="2" applyFont="1" applyFill="1"/>
    <xf numFmtId="0" fontId="7" fillId="15" borderId="0" xfId="2" applyFont="1" applyFill="1"/>
    <xf numFmtId="166" fontId="8" fillId="15" borderId="0" xfId="2" applyNumberFormat="1" applyFill="1"/>
    <xf numFmtId="167" fontId="8" fillId="15" borderId="0" xfId="2" applyNumberFormat="1" applyFill="1" applyAlignment="1">
      <alignment horizontal="center"/>
    </xf>
    <xf numFmtId="0" fontId="8" fillId="15" borderId="0" xfId="2" applyFill="1" applyAlignment="1">
      <alignment horizontal="center"/>
    </xf>
    <xf numFmtId="0" fontId="8" fillId="15" borderId="0" xfId="2" applyFill="1"/>
    <xf numFmtId="0" fontId="7" fillId="15" borderId="0" xfId="2" applyFont="1" applyFill="1" applyAlignment="1">
      <alignment horizontal="center"/>
    </xf>
    <xf numFmtId="0" fontId="6" fillId="15" borderId="0" xfId="2" applyFont="1" applyFill="1"/>
    <xf numFmtId="0" fontId="5" fillId="15" borderId="0" xfId="2" applyFont="1" applyFill="1"/>
    <xf numFmtId="0" fontId="4" fillId="15" borderId="0" xfId="2" applyFont="1" applyFill="1" applyProtection="1">
      <protection locked="0"/>
    </xf>
    <xf numFmtId="0" fontId="8" fillId="15" borderId="0" xfId="2" applyFill="1" applyProtection="1">
      <protection locked="0"/>
    </xf>
    <xf numFmtId="0" fontId="2" fillId="15" borderId="0" xfId="2" applyFont="1" applyFill="1"/>
    <xf numFmtId="0" fontId="3" fillId="15" borderId="0" xfId="2" applyFont="1" applyFill="1"/>
    <xf numFmtId="0" fontId="11" fillId="0" borderId="0" xfId="3"/>
    <xf numFmtId="0" fontId="11" fillId="0" borderId="0" xfId="3" applyAlignment="1">
      <alignment horizontal="left"/>
    </xf>
    <xf numFmtId="0" fontId="11" fillId="0" borderId="0" xfId="3" applyAlignment="1">
      <alignment horizontal="left" vertical="center"/>
    </xf>
    <xf numFmtId="0" fontId="11" fillId="0" borderId="0" xfId="3" applyAlignment="1">
      <alignment horizontal="left" vertical="center" wrapText="1"/>
    </xf>
    <xf numFmtId="0" fontId="11" fillId="0" borderId="0" xfId="3" applyAlignment="1">
      <alignment vertical="center"/>
    </xf>
    <xf numFmtId="0" fontId="1" fillId="15" borderId="0" xfId="2" applyFont="1" applyFill="1"/>
    <xf numFmtId="0" fontId="21" fillId="5" borderId="8" xfId="0" applyFont="1" applyFill="1" applyBorder="1"/>
    <xf numFmtId="0" fontId="21" fillId="18" borderId="11" xfId="0" applyFont="1" applyFill="1" applyBorder="1"/>
    <xf numFmtId="0" fontId="21" fillId="19" borderId="6" xfId="0" applyFont="1" applyFill="1" applyBorder="1"/>
    <xf numFmtId="0" fontId="24" fillId="0" borderId="0" xfId="3" applyFont="1"/>
    <xf numFmtId="0" fontId="21" fillId="0" borderId="0" xfId="3" applyFont="1" applyAlignment="1">
      <alignment horizontal="left"/>
    </xf>
    <xf numFmtId="0" fontId="25" fillId="0" borderId="0" xfId="3" applyFont="1" applyAlignment="1">
      <alignment horizontal="left"/>
    </xf>
    <xf numFmtId="0" fontId="24" fillId="0" borderId="0" xfId="3" applyFont="1" applyAlignment="1">
      <alignment horizontal="left"/>
    </xf>
    <xf numFmtId="0" fontId="22" fillId="0" borderId="0" xfId="3" applyFont="1" applyAlignment="1">
      <alignment horizontal="left"/>
    </xf>
    <xf numFmtId="0" fontId="22" fillId="0" borderId="0" xfId="3" applyFont="1"/>
    <xf numFmtId="0" fontId="21" fillId="0" borderId="0" xfId="3" applyFont="1"/>
    <xf numFmtId="0" fontId="23" fillId="0" borderId="0" xfId="3" applyFont="1"/>
    <xf numFmtId="0" fontId="26" fillId="0" borderId="0" xfId="1" applyFont="1" applyAlignment="1" applyProtection="1"/>
    <xf numFmtId="0" fontId="22" fillId="7" borderId="25" xfId="3" applyFont="1" applyFill="1" applyBorder="1" applyAlignment="1">
      <alignment horizontal="left"/>
    </xf>
    <xf numFmtId="0" fontId="22" fillId="0" borderId="3" xfId="3" applyFont="1" applyBorder="1" applyAlignment="1">
      <alignment horizontal="left" vertical="center" wrapText="1"/>
    </xf>
    <xf numFmtId="0" fontId="22" fillId="0" borderId="63" xfId="3" applyFont="1" applyBorder="1" applyAlignment="1">
      <alignment horizontal="left" vertical="center"/>
    </xf>
    <xf numFmtId="0" fontId="22" fillId="8" borderId="23" xfId="3" applyFont="1" applyFill="1" applyBorder="1" applyAlignment="1">
      <alignment horizontal="left"/>
    </xf>
    <xf numFmtId="0" fontId="22" fillId="0" borderId="6" xfId="3" applyFont="1" applyBorder="1" applyAlignment="1">
      <alignment horizontal="left" vertical="center" wrapText="1"/>
    </xf>
    <xf numFmtId="0" fontId="22" fillId="0" borderId="57" xfId="3" applyFont="1" applyBorder="1" applyAlignment="1">
      <alignment horizontal="left" vertical="center"/>
    </xf>
    <xf numFmtId="0" fontId="22" fillId="3" borderId="25" xfId="3" applyFont="1" applyFill="1" applyBorder="1" applyAlignment="1">
      <alignment horizontal="left" vertical="center"/>
    </xf>
    <xf numFmtId="0" fontId="22" fillId="0" borderId="8" xfId="3" applyFont="1" applyBorder="1" applyAlignment="1">
      <alignment horizontal="left" vertical="center" wrapText="1"/>
    </xf>
    <xf numFmtId="0" fontId="22" fillId="0" borderId="64" xfId="3" applyFont="1" applyBorder="1" applyAlignment="1">
      <alignment horizontal="left" vertical="center"/>
    </xf>
    <xf numFmtId="0" fontId="22" fillId="4" borderId="25" xfId="3" applyFont="1" applyFill="1" applyBorder="1" applyAlignment="1">
      <alignment horizontal="left" vertical="center"/>
    </xf>
    <xf numFmtId="0" fontId="22" fillId="0" borderId="1" xfId="3" applyFont="1" applyBorder="1" applyAlignment="1">
      <alignment horizontal="left" vertical="center" wrapText="1"/>
    </xf>
    <xf numFmtId="0" fontId="22" fillId="0" borderId="24" xfId="3" applyFont="1" applyBorder="1" applyAlignment="1">
      <alignment horizontal="left" vertical="center"/>
    </xf>
    <xf numFmtId="0" fontId="21" fillId="0" borderId="0" xfId="3" applyFont="1" applyAlignment="1">
      <alignment horizontal="left" vertical="center"/>
    </xf>
    <xf numFmtId="0" fontId="22" fillId="5" borderId="23" xfId="3" applyFont="1" applyFill="1" applyBorder="1"/>
    <xf numFmtId="0" fontId="22" fillId="18" borderId="60" xfId="3" applyFont="1" applyFill="1" applyBorder="1"/>
    <xf numFmtId="0" fontId="22" fillId="19" borderId="26" xfId="3" applyFont="1" applyFill="1" applyBorder="1"/>
    <xf numFmtId="0" fontId="22" fillId="17" borderId="61" xfId="3" applyFont="1" applyFill="1" applyBorder="1"/>
    <xf numFmtId="0" fontId="22" fillId="0" borderId="15" xfId="3" applyFont="1" applyBorder="1" applyAlignment="1">
      <alignment horizontal="left" vertical="center" wrapText="1"/>
    </xf>
    <xf numFmtId="0" fontId="22" fillId="0" borderId="40" xfId="3" applyFont="1" applyBorder="1" applyAlignment="1">
      <alignment horizontal="left" vertical="center"/>
    </xf>
    <xf numFmtId="0" fontId="21" fillId="0" borderId="0" xfId="3" applyFont="1" applyAlignment="1">
      <alignment horizontal="left" vertical="center" wrapText="1"/>
    </xf>
    <xf numFmtId="0" fontId="22" fillId="0" borderId="27" xfId="3" applyFont="1" applyBorder="1" applyAlignment="1">
      <alignment horizontal="left" vertical="center"/>
    </xf>
    <xf numFmtId="0" fontId="22" fillId="0" borderId="0" xfId="3" applyFont="1" applyAlignment="1">
      <alignment vertical="center"/>
    </xf>
    <xf numFmtId="0" fontId="31" fillId="0" borderId="0" xfId="1" applyFont="1" applyFill="1" applyBorder="1" applyAlignment="1" applyProtection="1">
      <alignment vertical="center"/>
    </xf>
    <xf numFmtId="0" fontId="21" fillId="0" borderId="0" xfId="3" applyFont="1" applyAlignment="1">
      <alignment vertical="center"/>
    </xf>
    <xf numFmtId="0" fontId="32" fillId="0" borderId="0" xfId="3" applyFont="1"/>
    <xf numFmtId="0" fontId="32" fillId="0" borderId="0" xfId="3" applyFont="1" applyAlignment="1">
      <alignment horizontal="right"/>
    </xf>
    <xf numFmtId="0" fontId="21" fillId="17" borderId="15" xfId="0" applyFont="1" applyFill="1" applyBorder="1"/>
    <xf numFmtId="0" fontId="21" fillId="19" borderId="1" xfId="0" applyFont="1" applyFill="1" applyBorder="1"/>
    <xf numFmtId="0" fontId="30" fillId="0" borderId="0" xfId="0" applyFont="1"/>
    <xf numFmtId="0" fontId="30" fillId="0" borderId="0" xfId="3" applyFont="1"/>
    <xf numFmtId="0" fontId="35" fillId="0" borderId="0" xfId="0" applyFont="1"/>
    <xf numFmtId="0" fontId="21" fillId="0" borderId="0" xfId="0" applyFont="1"/>
    <xf numFmtId="0" fontId="37" fillId="0" borderId="0" xfId="0" applyFont="1"/>
    <xf numFmtId="0" fontId="41" fillId="0" borderId="0" xfId="0" applyFont="1"/>
    <xf numFmtId="0" fontId="42" fillId="0" borderId="0" xfId="0" applyFont="1"/>
    <xf numFmtId="0" fontId="21" fillId="9" borderId="43" xfId="0" applyFont="1" applyFill="1" applyBorder="1"/>
    <xf numFmtId="0" fontId="21" fillId="9" borderId="44" xfId="0" applyFont="1" applyFill="1" applyBorder="1"/>
    <xf numFmtId="0" fontId="34" fillId="0" borderId="1" xfId="0" applyFont="1" applyBorder="1"/>
    <xf numFmtId="0" fontId="34" fillId="0" borderId="21" xfId="0" applyFont="1" applyBorder="1" applyAlignment="1">
      <alignment vertical="center"/>
    </xf>
    <xf numFmtId="0" fontId="34" fillId="9" borderId="0" xfId="0" applyFont="1" applyFill="1"/>
    <xf numFmtId="0" fontId="34" fillId="9" borderId="40" xfId="0" applyFont="1" applyFill="1" applyBorder="1"/>
    <xf numFmtId="0" fontId="34" fillId="0" borderId="2" xfId="0" applyFont="1" applyBorder="1" applyAlignment="1">
      <alignment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34" fillId="0" borderId="33" xfId="0" applyFont="1" applyBorder="1" applyAlignment="1">
      <alignment vertical="center"/>
    </xf>
    <xf numFmtId="0" fontId="34" fillId="0" borderId="6" xfId="0" applyFont="1" applyBorder="1"/>
    <xf numFmtId="0" fontId="34" fillId="14" borderId="67" xfId="0" applyFont="1" applyFill="1" applyBorder="1" applyAlignment="1">
      <alignment vertical="center"/>
    </xf>
    <xf numFmtId="0" fontId="34" fillId="14" borderId="70" xfId="0" applyFont="1" applyFill="1" applyBorder="1" applyAlignment="1">
      <alignment horizontal="center" vertical="center"/>
    </xf>
    <xf numFmtId="0" fontId="34" fillId="14" borderId="6" xfId="0" applyFont="1" applyFill="1" applyBorder="1" applyAlignment="1">
      <alignment horizontal="center" vertical="center"/>
    </xf>
    <xf numFmtId="0" fontId="34" fillId="14" borderId="13" xfId="0" applyFont="1" applyFill="1" applyBorder="1" applyAlignment="1">
      <alignment horizontal="center" vertical="center"/>
    </xf>
    <xf numFmtId="0" fontId="34" fillId="14" borderId="9" xfId="0" applyFont="1" applyFill="1" applyBorder="1" applyAlignment="1">
      <alignment horizontal="center" vertical="center"/>
    </xf>
    <xf numFmtId="0" fontId="21" fillId="0" borderId="29" xfId="0" applyFont="1" applyBorder="1"/>
    <xf numFmtId="0" fontId="34" fillId="14" borderId="13" xfId="0" applyFont="1" applyFill="1" applyBorder="1" applyAlignment="1">
      <alignment vertical="center"/>
    </xf>
    <xf numFmtId="0" fontId="21" fillId="7" borderId="8" xfId="0" applyFont="1" applyFill="1" applyBorder="1"/>
    <xf numFmtId="0" fontId="21" fillId="0" borderId="7" xfId="0" applyFont="1" applyBorder="1" applyAlignment="1">
      <alignment vertical="center"/>
    </xf>
    <xf numFmtId="4" fontId="44" fillId="0" borderId="68" xfId="0" applyNumberFormat="1" applyFont="1" applyBorder="1"/>
    <xf numFmtId="4" fontId="29" fillId="0" borderId="8" xfId="0" applyNumberFormat="1" applyFont="1" applyBorder="1"/>
    <xf numFmtId="0" fontId="34" fillId="0" borderId="0" xfId="0" applyFont="1"/>
    <xf numFmtId="0" fontId="21" fillId="0" borderId="72" xfId="0" applyFont="1" applyBorder="1" applyAlignment="1">
      <alignment vertical="center" wrapText="1"/>
    </xf>
    <xf numFmtId="0" fontId="21" fillId="8" borderId="6" xfId="0" applyFont="1" applyFill="1" applyBorder="1"/>
    <xf numFmtId="0" fontId="21" fillId="0" borderId="9" xfId="0" applyFont="1" applyBorder="1" applyAlignment="1">
      <alignment vertical="center"/>
    </xf>
    <xf numFmtId="4" fontId="44" fillId="0" borderId="70" xfId="0" applyNumberFormat="1" applyFont="1" applyBorder="1"/>
    <xf numFmtId="4" fontId="29" fillId="0" borderId="6" xfId="0" applyNumberFormat="1" applyFont="1" applyBorder="1"/>
    <xf numFmtId="0" fontId="21" fillId="0" borderId="70" xfId="0" applyFont="1" applyBorder="1" applyAlignment="1">
      <alignment vertical="center" wrapText="1"/>
    </xf>
    <xf numFmtId="0" fontId="21" fillId="3" borderId="8" xfId="0" applyFont="1" applyFill="1" applyBorder="1"/>
    <xf numFmtId="0" fontId="21" fillId="0" borderId="7" xfId="0" applyFont="1" applyBorder="1"/>
    <xf numFmtId="4" fontId="21" fillId="0" borderId="68" xfId="0" applyNumberFormat="1" applyFont="1" applyBorder="1"/>
    <xf numFmtId="4" fontId="34" fillId="0" borderId="8" xfId="0" applyNumberFormat="1" applyFont="1" applyBorder="1"/>
    <xf numFmtId="4" fontId="34" fillId="0" borderId="7" xfId="0" applyNumberFormat="1" applyFont="1" applyBorder="1"/>
    <xf numFmtId="0" fontId="21" fillId="0" borderId="69" xfId="0" applyFont="1" applyBorder="1" applyAlignment="1">
      <alignment vertical="center" wrapText="1"/>
    </xf>
    <xf numFmtId="0" fontId="21" fillId="9" borderId="40" xfId="0" applyFont="1" applyFill="1" applyBorder="1" applyAlignment="1">
      <alignment vertical="center"/>
    </xf>
    <xf numFmtId="0" fontId="21" fillId="4" borderId="6" xfId="0" applyFont="1" applyFill="1" applyBorder="1"/>
    <xf numFmtId="0" fontId="21" fillId="0" borderId="9" xfId="0" applyFont="1" applyBorder="1"/>
    <xf numFmtId="4" fontId="21" fillId="0" borderId="70" xfId="0" applyNumberFormat="1" applyFont="1" applyBorder="1"/>
    <xf numFmtId="4" fontId="34" fillId="0" borderId="6" xfId="0" applyNumberFormat="1" applyFont="1" applyBorder="1"/>
    <xf numFmtId="4" fontId="34" fillId="0" borderId="9" xfId="0" applyNumberFormat="1" applyFont="1" applyBorder="1"/>
    <xf numFmtId="0" fontId="21" fillId="0" borderId="13" xfId="0" applyFont="1" applyBorder="1" applyAlignment="1">
      <alignment vertical="center" wrapText="1"/>
    </xf>
    <xf numFmtId="0" fontId="21" fillId="0" borderId="12" xfId="0" applyFont="1" applyBorder="1"/>
    <xf numFmtId="4" fontId="21" fillId="0" borderId="3" xfId="0" applyNumberFormat="1" applyFont="1" applyBorder="1"/>
    <xf numFmtId="4" fontId="34" fillId="0" borderId="1" xfId="0" applyNumberFormat="1" applyFont="1" applyBorder="1"/>
    <xf numFmtId="4" fontId="34" fillId="0" borderId="2" xfId="0" applyNumberFormat="1" applyFont="1" applyBorder="1"/>
    <xf numFmtId="0" fontId="21" fillId="0" borderId="33" xfId="0" applyFont="1" applyBorder="1" applyAlignment="1">
      <alignment vertical="center" wrapText="1"/>
    </xf>
    <xf numFmtId="0" fontId="21" fillId="0" borderId="2" xfId="0" applyFont="1" applyBorder="1"/>
    <xf numFmtId="0" fontId="21" fillId="0" borderId="67" xfId="0" applyFont="1" applyBorder="1"/>
    <xf numFmtId="0" fontId="21" fillId="0" borderId="8" xfId="0" applyFont="1" applyBorder="1"/>
    <xf numFmtId="0" fontId="21" fillId="9" borderId="19" xfId="0" applyFont="1" applyFill="1" applyBorder="1" applyAlignment="1">
      <alignment vertical="center" wrapText="1"/>
    </xf>
    <xf numFmtId="0" fontId="21" fillId="9" borderId="0" xfId="0" applyFont="1" applyFill="1" applyAlignment="1">
      <alignment vertical="center" wrapText="1"/>
    </xf>
    <xf numFmtId="0" fontId="21" fillId="9" borderId="40" xfId="0" applyFont="1" applyFill="1" applyBorder="1" applyAlignment="1">
      <alignment vertical="center" wrapText="1"/>
    </xf>
    <xf numFmtId="0" fontId="21" fillId="6" borderId="1" xfId="0" applyFont="1" applyFill="1" applyBorder="1"/>
    <xf numFmtId="0" fontId="21" fillId="0" borderId="18" xfId="0" applyFont="1" applyBorder="1"/>
    <xf numFmtId="0" fontId="34" fillId="9" borderId="19" xfId="0" applyFont="1" applyFill="1" applyBorder="1" applyAlignment="1">
      <alignment vertical="top" wrapText="1"/>
    </xf>
    <xf numFmtId="0" fontId="34" fillId="9" borderId="0" xfId="0" applyFont="1" applyFill="1" applyAlignment="1">
      <alignment vertical="top" wrapText="1"/>
    </xf>
    <xf numFmtId="0" fontId="34" fillId="9" borderId="40" xfId="0" applyFont="1" applyFill="1" applyBorder="1" applyAlignment="1">
      <alignment vertical="top" wrapText="1"/>
    </xf>
    <xf numFmtId="0" fontId="21" fillId="9" borderId="29" xfId="0" applyFont="1" applyFill="1" applyBorder="1"/>
    <xf numFmtId="0" fontId="45" fillId="9" borderId="29" xfId="0" applyFont="1" applyFill="1" applyBorder="1"/>
    <xf numFmtId="4" fontId="21" fillId="9" borderId="29" xfId="0" applyNumberFormat="1" applyFont="1" applyFill="1" applyBorder="1"/>
    <xf numFmtId="4" fontId="46" fillId="9" borderId="29" xfId="0" applyNumberFormat="1" applyFont="1" applyFill="1" applyBorder="1"/>
    <xf numFmtId="4" fontId="47" fillId="9" borderId="29" xfId="0" applyNumberFormat="1" applyFont="1" applyFill="1" applyBorder="1"/>
    <xf numFmtId="0" fontId="21" fillId="9" borderId="37" xfId="0" applyFont="1" applyFill="1" applyBorder="1"/>
    <xf numFmtId="0" fontId="48" fillId="15" borderId="0" xfId="2" applyFont="1" applyFill="1"/>
    <xf numFmtId="0" fontId="49" fillId="15" borderId="0" xfId="0" applyFont="1" applyFill="1"/>
    <xf numFmtId="0" fontId="48" fillId="15" borderId="0" xfId="2" applyFont="1" applyFill="1" applyProtection="1">
      <protection locked="0"/>
    </xf>
    <xf numFmtId="168" fontId="48" fillId="15" borderId="0" xfId="2" applyNumberFormat="1" applyFont="1" applyFill="1" applyProtection="1">
      <protection locked="0"/>
    </xf>
    <xf numFmtId="0" fontId="50" fillId="15" borderId="0" xfId="2" applyFont="1" applyFill="1"/>
    <xf numFmtId="0" fontId="48" fillId="15" borderId="50" xfId="2" applyFont="1" applyFill="1" applyBorder="1" applyAlignment="1">
      <alignment horizontal="center" wrapText="1"/>
    </xf>
    <xf numFmtId="0" fontId="50" fillId="11" borderId="25" xfId="2" applyFont="1" applyFill="1" applyBorder="1" applyAlignment="1">
      <alignment horizontal="center"/>
    </xf>
    <xf numFmtId="0" fontId="50" fillId="11" borderId="1" xfId="2" applyFont="1" applyFill="1" applyBorder="1" applyAlignment="1">
      <alignment horizontal="center"/>
    </xf>
    <xf numFmtId="0" fontId="50" fillId="11" borderId="24" xfId="2" applyFont="1" applyFill="1" applyBorder="1" applyAlignment="1">
      <alignment horizontal="center"/>
    </xf>
    <xf numFmtId="0" fontId="50" fillId="11" borderId="51" xfId="2" applyFont="1" applyFill="1" applyBorder="1" applyAlignment="1">
      <alignment horizontal="center"/>
    </xf>
    <xf numFmtId="0" fontId="50" fillId="11" borderId="3" xfId="2" applyFont="1" applyFill="1" applyBorder="1" applyAlignment="1">
      <alignment horizontal="center"/>
    </xf>
    <xf numFmtId="0" fontId="50" fillId="11" borderId="33" xfId="2" applyFont="1" applyFill="1" applyBorder="1" applyAlignment="1">
      <alignment horizontal="center"/>
    </xf>
    <xf numFmtId="0" fontId="48" fillId="15" borderId="25" xfId="2" applyFont="1" applyFill="1" applyBorder="1" applyProtection="1">
      <protection locked="0"/>
    </xf>
    <xf numFmtId="0" fontId="48" fillId="15" borderId="25" xfId="2" applyFont="1" applyFill="1" applyBorder="1" applyAlignment="1" applyProtection="1">
      <alignment horizontal="center"/>
      <protection locked="0"/>
    </xf>
    <xf numFmtId="0" fontId="48" fillId="15" borderId="1" xfId="2" applyFont="1" applyFill="1" applyBorder="1" applyAlignment="1" applyProtection="1">
      <alignment horizontal="center"/>
      <protection locked="0"/>
    </xf>
    <xf numFmtId="0" fontId="48" fillId="15" borderId="24" xfId="2" applyFont="1" applyFill="1" applyBorder="1" applyAlignment="1" applyProtection="1">
      <alignment horizontal="center"/>
      <protection locked="0"/>
    </xf>
    <xf numFmtId="9" fontId="48" fillId="15" borderId="25" xfId="2" applyNumberFormat="1" applyFont="1" applyFill="1" applyBorder="1" applyAlignment="1" applyProtection="1">
      <alignment horizontal="center"/>
      <protection locked="0"/>
    </xf>
    <xf numFmtId="9" fontId="48" fillId="15" borderId="1" xfId="2" applyNumberFormat="1" applyFont="1" applyFill="1" applyBorder="1" applyAlignment="1" applyProtection="1">
      <alignment horizontal="center"/>
      <protection locked="0"/>
    </xf>
    <xf numFmtId="9" fontId="48" fillId="15" borderId="24" xfId="2" applyNumberFormat="1" applyFont="1" applyFill="1" applyBorder="1" applyAlignment="1" applyProtection="1">
      <alignment horizontal="center"/>
      <protection locked="0"/>
    </xf>
    <xf numFmtId="168" fontId="48" fillId="15" borderId="51" xfId="2" applyNumberFormat="1" applyFont="1" applyFill="1" applyBorder="1" applyAlignment="1" applyProtection="1">
      <alignment horizontal="center"/>
      <protection locked="0"/>
    </xf>
    <xf numFmtId="168" fontId="48" fillId="10" borderId="3" xfId="2" applyNumberFormat="1" applyFont="1" applyFill="1" applyBorder="1" applyAlignment="1">
      <alignment horizontal="center"/>
    </xf>
    <xf numFmtId="168" fontId="48" fillId="10" borderId="1" xfId="2" applyNumberFormat="1" applyFont="1" applyFill="1" applyBorder="1" applyAlignment="1">
      <alignment horizontal="center"/>
    </xf>
    <xf numFmtId="168" fontId="48" fillId="10" borderId="33" xfId="2" applyNumberFormat="1" applyFont="1" applyFill="1" applyBorder="1" applyAlignment="1">
      <alignment horizontal="center"/>
    </xf>
    <xf numFmtId="168" fontId="48" fillId="10" borderId="51" xfId="2" applyNumberFormat="1" applyFont="1" applyFill="1" applyBorder="1" applyAlignment="1">
      <alignment horizontal="center"/>
    </xf>
    <xf numFmtId="0" fontId="48" fillId="15" borderId="26" xfId="2" applyFont="1" applyFill="1" applyBorder="1" applyProtection="1">
      <protection locked="0"/>
    </xf>
    <xf numFmtId="0" fontId="48" fillId="15" borderId="26" xfId="2" applyFont="1" applyFill="1" applyBorder="1" applyAlignment="1" applyProtection="1">
      <alignment horizontal="center"/>
      <protection locked="0"/>
    </xf>
    <xf numFmtId="0" fontId="48" fillId="15" borderId="6" xfId="2" applyFont="1" applyFill="1" applyBorder="1" applyAlignment="1" applyProtection="1">
      <alignment horizontal="center"/>
      <protection locked="0"/>
    </xf>
    <xf numFmtId="0" fontId="48" fillId="15" borderId="27" xfId="2" applyFont="1" applyFill="1" applyBorder="1" applyAlignment="1" applyProtection="1">
      <alignment horizontal="center"/>
      <protection locked="0"/>
    </xf>
    <xf numFmtId="9" fontId="48" fillId="15" borderId="26" xfId="2" applyNumberFormat="1" applyFont="1" applyFill="1" applyBorder="1" applyAlignment="1" applyProtection="1">
      <alignment horizontal="center"/>
      <protection locked="0"/>
    </xf>
    <xf numFmtId="9" fontId="48" fillId="15" borderId="6" xfId="2" applyNumberFormat="1" applyFont="1" applyFill="1" applyBorder="1" applyAlignment="1" applyProtection="1">
      <alignment horizontal="center"/>
      <protection locked="0"/>
    </xf>
    <xf numFmtId="9" fontId="48" fillId="15" borderId="27" xfId="2" applyNumberFormat="1" applyFont="1" applyFill="1" applyBorder="1" applyAlignment="1" applyProtection="1">
      <alignment horizontal="center"/>
      <protection locked="0"/>
    </xf>
    <xf numFmtId="168" fontId="48" fillId="15" borderId="52" xfId="2" applyNumberFormat="1" applyFont="1" applyFill="1" applyBorder="1" applyAlignment="1" applyProtection="1">
      <alignment horizontal="center"/>
      <protection locked="0"/>
    </xf>
    <xf numFmtId="168" fontId="48" fillId="10" borderId="6" xfId="2" applyNumberFormat="1" applyFont="1" applyFill="1" applyBorder="1" applyAlignment="1">
      <alignment horizontal="center"/>
    </xf>
    <xf numFmtId="168" fontId="48" fillId="10" borderId="27" xfId="2" applyNumberFormat="1" applyFont="1" applyFill="1" applyBorder="1" applyAlignment="1">
      <alignment horizontal="center"/>
    </xf>
    <xf numFmtId="168" fontId="48" fillId="10" borderId="52" xfId="2" applyNumberFormat="1" applyFont="1" applyFill="1" applyBorder="1" applyAlignment="1">
      <alignment horizontal="center"/>
    </xf>
    <xf numFmtId="0" fontId="50" fillId="15" borderId="28" xfId="2" applyFont="1" applyFill="1" applyBorder="1"/>
    <xf numFmtId="0" fontId="48" fillId="15" borderId="29" xfId="2" applyFont="1" applyFill="1" applyBorder="1" applyProtection="1">
      <protection locked="0"/>
    </xf>
    <xf numFmtId="165" fontId="48" fillId="15" borderId="29" xfId="2" applyNumberFormat="1" applyFont="1" applyFill="1" applyBorder="1" applyProtection="1">
      <protection locked="0"/>
    </xf>
    <xf numFmtId="168" fontId="48" fillId="10" borderId="58" xfId="2" applyNumberFormat="1" applyFont="1" applyFill="1" applyBorder="1" applyAlignment="1">
      <alignment horizontal="center"/>
    </xf>
    <xf numFmtId="168" fontId="48" fillId="10" borderId="55" xfId="2" applyNumberFormat="1" applyFont="1" applyFill="1" applyBorder="1" applyAlignment="1">
      <alignment horizontal="center"/>
    </xf>
    <xf numFmtId="168" fontId="48" fillId="10" borderId="59" xfId="2" applyNumberFormat="1" applyFont="1" applyFill="1" applyBorder="1" applyAlignment="1">
      <alignment horizontal="center"/>
    </xf>
    <xf numFmtId="168" fontId="50" fillId="10" borderId="54" xfId="2" applyNumberFormat="1" applyFont="1" applyFill="1" applyBorder="1" applyAlignment="1">
      <alignment horizontal="center"/>
    </xf>
    <xf numFmtId="165" fontId="48" fillId="15" borderId="0" xfId="2" applyNumberFormat="1" applyFont="1" applyFill="1"/>
    <xf numFmtId="0" fontId="48" fillId="15" borderId="0" xfId="2" applyFont="1" applyFill="1" applyAlignment="1">
      <alignment horizontal="left"/>
    </xf>
    <xf numFmtId="166" fontId="48" fillId="15" borderId="0" xfId="2" applyNumberFormat="1" applyFont="1" applyFill="1"/>
    <xf numFmtId="0" fontId="48" fillId="15" borderId="29" xfId="2" applyFont="1" applyFill="1" applyBorder="1"/>
    <xf numFmtId="0" fontId="48" fillId="15" borderId="17" xfId="2" applyFont="1" applyFill="1" applyBorder="1" applyAlignment="1">
      <alignment wrapText="1"/>
    </xf>
    <xf numFmtId="0" fontId="50" fillId="11" borderId="5" xfId="2" applyFont="1" applyFill="1" applyBorder="1"/>
    <xf numFmtId="0" fontId="48" fillId="15" borderId="32" xfId="2" applyFont="1" applyFill="1" applyBorder="1" applyProtection="1">
      <protection locked="0"/>
    </xf>
    <xf numFmtId="168" fontId="48" fillId="15" borderId="25" xfId="2" applyNumberFormat="1" applyFont="1" applyFill="1" applyBorder="1" applyAlignment="1" applyProtection="1">
      <alignment horizontal="center"/>
      <protection locked="0"/>
    </xf>
    <xf numFmtId="168" fontId="48" fillId="15" borderId="1" xfId="2" applyNumberFormat="1" applyFont="1" applyFill="1" applyBorder="1" applyAlignment="1" applyProtection="1">
      <alignment horizontal="center"/>
      <protection locked="0"/>
    </xf>
    <xf numFmtId="168" fontId="48" fillId="15" borderId="33" xfId="2" applyNumberFormat="1" applyFont="1" applyFill="1" applyBorder="1" applyAlignment="1" applyProtection="1">
      <alignment horizontal="center"/>
      <protection locked="0"/>
    </xf>
    <xf numFmtId="164" fontId="48" fillId="10" borderId="51" xfId="2" applyNumberFormat="1" applyFont="1" applyFill="1" applyBorder="1" applyAlignment="1">
      <alignment horizontal="center"/>
    </xf>
    <xf numFmtId="168" fontId="48" fillId="15" borderId="26" xfId="2" applyNumberFormat="1" applyFont="1" applyFill="1" applyBorder="1" applyAlignment="1" applyProtection="1">
      <alignment horizontal="center"/>
      <protection locked="0"/>
    </xf>
    <xf numFmtId="168" fontId="48" fillId="15" borderId="6" xfId="2" applyNumberFormat="1" applyFont="1" applyFill="1" applyBorder="1" applyAlignment="1" applyProtection="1">
      <alignment horizontal="center"/>
      <protection locked="0"/>
    </xf>
    <xf numFmtId="168" fontId="48" fillId="15" borderId="13" xfId="2" applyNumberFormat="1" applyFont="1" applyFill="1" applyBorder="1" applyAlignment="1" applyProtection="1">
      <alignment horizontal="center"/>
      <protection locked="0"/>
    </xf>
    <xf numFmtId="164" fontId="48" fillId="10" borderId="52" xfId="2" applyNumberFormat="1" applyFont="1" applyFill="1" applyBorder="1" applyAlignment="1">
      <alignment horizontal="center"/>
    </xf>
    <xf numFmtId="164" fontId="48" fillId="10" borderId="53" xfId="2" applyNumberFormat="1" applyFont="1" applyFill="1" applyBorder="1" applyAlignment="1">
      <alignment horizontal="center"/>
    </xf>
    <xf numFmtId="164" fontId="48" fillId="10" borderId="55" xfId="2" applyNumberFormat="1" applyFont="1" applyFill="1" applyBorder="1" applyAlignment="1">
      <alignment horizontal="center"/>
    </xf>
    <xf numFmtId="164" fontId="48" fillId="10" borderId="41" xfId="2" applyNumberFormat="1" applyFont="1" applyFill="1" applyBorder="1" applyAlignment="1">
      <alignment horizontal="center"/>
    </xf>
    <xf numFmtId="164" fontId="50" fillId="10" borderId="46" xfId="2" applyNumberFormat="1" applyFont="1" applyFill="1" applyBorder="1" applyAlignment="1">
      <alignment horizontal="center"/>
    </xf>
    <xf numFmtId="0" fontId="48" fillId="15" borderId="0" xfId="2" applyFont="1" applyFill="1" applyAlignment="1">
      <alignment horizontal="center"/>
    </xf>
    <xf numFmtId="0" fontId="50" fillId="11" borderId="50" xfId="2" applyFont="1" applyFill="1" applyBorder="1" applyAlignment="1">
      <alignment horizontal="center"/>
    </xf>
    <xf numFmtId="0" fontId="53" fillId="11" borderId="45" xfId="2" applyFont="1" applyFill="1" applyBorder="1"/>
    <xf numFmtId="164" fontId="50" fillId="10" borderId="52" xfId="2" applyNumberFormat="1" applyFont="1" applyFill="1" applyBorder="1" applyAlignment="1">
      <alignment horizontal="center"/>
    </xf>
    <xf numFmtId="164" fontId="48" fillId="15" borderId="0" xfId="2" applyNumberFormat="1" applyFont="1" applyFill="1" applyAlignment="1">
      <alignment horizontal="center"/>
    </xf>
    <xf numFmtId="0" fontId="54" fillId="14" borderId="48" xfId="2" applyFont="1" applyFill="1" applyBorder="1"/>
    <xf numFmtId="0" fontId="55" fillId="14" borderId="48" xfId="2" applyFont="1" applyFill="1" applyBorder="1" applyAlignment="1">
      <alignment horizontal="center"/>
    </xf>
    <xf numFmtId="0" fontId="56" fillId="14" borderId="50" xfId="2" applyFont="1" applyFill="1" applyBorder="1" applyAlignment="1">
      <alignment horizontal="center"/>
    </xf>
    <xf numFmtId="164" fontId="56" fillId="16" borderId="51" xfId="2" applyNumberFormat="1" applyFont="1" applyFill="1" applyBorder="1" applyAlignment="1">
      <alignment horizontal="center"/>
    </xf>
    <xf numFmtId="164" fontId="56" fillId="16" borderId="52" xfId="2" applyNumberFormat="1" applyFont="1" applyFill="1" applyBorder="1" applyAlignment="1">
      <alignment horizontal="center"/>
    </xf>
    <xf numFmtId="0" fontId="55" fillId="15" borderId="0" xfId="2" applyFont="1" applyFill="1"/>
    <xf numFmtId="164" fontId="56" fillId="16" borderId="46" xfId="2" applyNumberFormat="1" applyFont="1" applyFill="1" applyBorder="1" applyAlignment="1">
      <alignment horizontal="center"/>
    </xf>
    <xf numFmtId="0" fontId="50" fillId="11" borderId="45" xfId="2" applyFont="1" applyFill="1" applyBorder="1" applyAlignment="1">
      <alignment vertical="center"/>
    </xf>
    <xf numFmtId="0" fontId="56" fillId="14" borderId="47" xfId="2" applyFont="1" applyFill="1" applyBorder="1" applyAlignment="1">
      <alignment vertical="center"/>
    </xf>
    <xf numFmtId="10" fontId="34" fillId="0" borderId="0" xfId="0" applyNumberFormat="1" applyFont="1" applyAlignment="1">
      <alignment horizontal="left"/>
    </xf>
    <xf numFmtId="0" fontId="32" fillId="0" borderId="0" xfId="3" applyFont="1" applyAlignment="1">
      <alignment vertical="center"/>
    </xf>
    <xf numFmtId="0" fontId="23" fillId="2" borderId="62" xfId="3" applyFont="1" applyFill="1" applyBorder="1" applyAlignment="1">
      <alignment vertical="center"/>
    </xf>
    <xf numFmtId="0" fontId="21" fillId="0" borderId="2" xfId="0" applyFont="1" applyBorder="1" applyAlignment="1">
      <alignment vertical="center"/>
    </xf>
    <xf numFmtId="0" fontId="21" fillId="0" borderId="0" xfId="0" applyFont="1" applyAlignment="1">
      <alignment vertical="center"/>
    </xf>
    <xf numFmtId="0" fontId="21" fillId="0" borderId="29" xfId="0" applyFont="1" applyBorder="1" applyAlignment="1">
      <alignment vertical="center"/>
    </xf>
    <xf numFmtId="0" fontId="55" fillId="15" borderId="65" xfId="2" applyFont="1" applyFill="1" applyBorder="1" applyAlignment="1">
      <alignment horizontal="left"/>
    </xf>
    <xf numFmtId="0" fontId="55" fillId="15" borderId="66" xfId="2" applyFont="1" applyFill="1" applyBorder="1" applyAlignment="1">
      <alignment horizontal="left"/>
    </xf>
    <xf numFmtId="0" fontId="55" fillId="15" borderId="0" xfId="2" applyFont="1" applyFill="1" applyAlignment="1">
      <alignment horizontal="left"/>
    </xf>
    <xf numFmtId="0" fontId="55" fillId="15" borderId="40" xfId="2" applyFont="1" applyFill="1" applyBorder="1" applyAlignment="1">
      <alignment horizontal="left"/>
    </xf>
    <xf numFmtId="0" fontId="48" fillId="15" borderId="30" xfId="2" applyFont="1" applyFill="1" applyBorder="1"/>
    <xf numFmtId="0" fontId="48" fillId="15" borderId="31" xfId="2" applyFont="1" applyFill="1" applyBorder="1"/>
    <xf numFmtId="0" fontId="50" fillId="11" borderId="33" xfId="2" applyFont="1" applyFill="1" applyBorder="1"/>
    <xf numFmtId="0" fontId="50" fillId="11" borderId="5" xfId="2" applyFont="1" applyFill="1" applyBorder="1"/>
    <xf numFmtId="0" fontId="50" fillId="11" borderId="38" xfId="2" applyFont="1" applyFill="1" applyBorder="1" applyAlignment="1">
      <alignment horizontal="center"/>
    </xf>
    <xf numFmtId="0" fontId="50" fillId="11" borderId="14" xfId="2" applyFont="1" applyFill="1" applyBorder="1" applyAlignment="1">
      <alignment horizontal="center"/>
    </xf>
    <xf numFmtId="0" fontId="50" fillId="11" borderId="16" xfId="2" applyFont="1" applyFill="1" applyBorder="1" applyAlignment="1">
      <alignment horizontal="center"/>
    </xf>
    <xf numFmtId="164" fontId="55" fillId="16" borderId="1" xfId="2" applyNumberFormat="1" applyFont="1" applyFill="1" applyBorder="1" applyAlignment="1">
      <alignment horizontal="center"/>
    </xf>
    <xf numFmtId="164" fontId="55" fillId="16" borderId="33" xfId="2" applyNumberFormat="1" applyFont="1" applyFill="1" applyBorder="1" applyAlignment="1">
      <alignment horizontal="center"/>
    </xf>
    <xf numFmtId="164" fontId="55" fillId="15" borderId="1" xfId="2" applyNumberFormat="1" applyFont="1" applyFill="1" applyBorder="1" applyAlignment="1" applyProtection="1">
      <alignment horizontal="center"/>
      <protection locked="0"/>
    </xf>
    <xf numFmtId="164" fontId="55" fillId="15" borderId="33" xfId="2" applyNumberFormat="1" applyFont="1" applyFill="1" applyBorder="1" applyAlignment="1" applyProtection="1">
      <alignment horizontal="center"/>
      <protection locked="0"/>
    </xf>
    <xf numFmtId="0" fontId="48" fillId="13" borderId="0" xfId="2" applyFont="1" applyFill="1" applyAlignment="1">
      <alignment horizontal="left"/>
    </xf>
    <xf numFmtId="164" fontId="55" fillId="15" borderId="6" xfId="2" applyNumberFormat="1" applyFont="1" applyFill="1" applyBorder="1" applyAlignment="1" applyProtection="1">
      <alignment horizontal="center"/>
      <protection locked="0"/>
    </xf>
    <xf numFmtId="164" fontId="55" fillId="15" borderId="13" xfId="2" applyNumberFormat="1" applyFont="1" applyFill="1" applyBorder="1" applyAlignment="1" applyProtection="1">
      <alignment horizontal="center"/>
      <protection locked="0"/>
    </xf>
    <xf numFmtId="164" fontId="55" fillId="15" borderId="25" xfId="2" applyNumberFormat="1" applyFont="1" applyFill="1" applyBorder="1" applyAlignment="1" applyProtection="1">
      <alignment horizontal="center"/>
      <protection locked="0"/>
    </xf>
    <xf numFmtId="164" fontId="55" fillId="15" borderId="26" xfId="2" applyNumberFormat="1" applyFont="1" applyFill="1" applyBorder="1" applyAlignment="1" applyProtection="1">
      <alignment horizontal="center"/>
      <protection locked="0"/>
    </xf>
    <xf numFmtId="0" fontId="48" fillId="15" borderId="22" xfId="2" applyFont="1" applyFill="1" applyBorder="1"/>
    <xf numFmtId="0" fontId="48" fillId="15" borderId="23" xfId="2" applyFont="1" applyFill="1" applyBorder="1"/>
    <xf numFmtId="0" fontId="48" fillId="15" borderId="16" xfId="2" applyFont="1" applyFill="1" applyBorder="1" applyAlignment="1">
      <alignment horizontal="center" vertical="center" wrapText="1"/>
    </xf>
    <xf numFmtId="0" fontId="48" fillId="15" borderId="17" xfId="2" applyFont="1" applyFill="1" applyBorder="1" applyAlignment="1">
      <alignment horizontal="center" vertical="center" wrapText="1"/>
    </xf>
    <xf numFmtId="0" fontId="50" fillId="11" borderId="33" xfId="2" applyFont="1" applyFill="1" applyBorder="1" applyAlignment="1">
      <alignment horizontal="center"/>
    </xf>
    <xf numFmtId="0" fontId="50" fillId="11" borderId="5" xfId="2" applyFont="1" applyFill="1" applyBorder="1" applyAlignment="1">
      <alignment horizontal="center"/>
    </xf>
    <xf numFmtId="0" fontId="48" fillId="15" borderId="35" xfId="2" applyFont="1" applyFill="1" applyBorder="1" applyAlignment="1">
      <alignment horizontal="center" vertical="center" wrapText="1"/>
    </xf>
    <xf numFmtId="0" fontId="48" fillId="15" borderId="49" xfId="2" applyFont="1" applyFill="1" applyBorder="1" applyAlignment="1">
      <alignment horizontal="center" vertical="center" wrapText="1"/>
    </xf>
    <xf numFmtId="0" fontId="48" fillId="15" borderId="33" xfId="2" applyFont="1" applyFill="1" applyBorder="1" applyAlignment="1" applyProtection="1">
      <alignment horizontal="center"/>
      <protection locked="0"/>
    </xf>
    <xf numFmtId="0" fontId="48" fillId="15" borderId="5" xfId="2" applyFont="1" applyFill="1" applyBorder="1" applyAlignment="1" applyProtection="1">
      <alignment horizontal="center"/>
      <protection locked="0"/>
    </xf>
    <xf numFmtId="0" fontId="48" fillId="15" borderId="13" xfId="2" applyFont="1" applyFill="1" applyBorder="1" applyAlignment="1" applyProtection="1">
      <alignment horizontal="center"/>
      <protection locked="0"/>
    </xf>
    <xf numFmtId="0" fontId="48" fillId="15" borderId="34" xfId="2" applyFont="1" applyFill="1" applyBorder="1" applyAlignment="1" applyProtection="1">
      <alignment horizontal="center"/>
      <protection locked="0"/>
    </xf>
    <xf numFmtId="0" fontId="48" fillId="15" borderId="35" xfId="2" applyFont="1" applyFill="1" applyBorder="1" applyAlignment="1">
      <alignment horizontal="center" wrapText="1"/>
    </xf>
    <xf numFmtId="0" fontId="48" fillId="15" borderId="17" xfId="2" applyFont="1" applyFill="1" applyBorder="1" applyAlignment="1">
      <alignment horizontal="center" wrapText="1"/>
    </xf>
    <xf numFmtId="0" fontId="48" fillId="15" borderId="16" xfId="2" applyFont="1" applyFill="1" applyBorder="1" applyAlignment="1">
      <alignment wrapText="1"/>
    </xf>
    <xf numFmtId="0" fontId="48" fillId="15" borderId="17" xfId="2" applyFont="1" applyFill="1" applyBorder="1" applyAlignment="1">
      <alignment wrapText="1"/>
    </xf>
    <xf numFmtId="0" fontId="48" fillId="13" borderId="29" xfId="2" applyFont="1" applyFill="1" applyBorder="1" applyAlignment="1">
      <alignment horizontal="left"/>
    </xf>
    <xf numFmtId="0" fontId="48" fillId="13" borderId="29" xfId="2" applyFont="1" applyFill="1" applyBorder="1" applyAlignment="1">
      <alignment horizontal="center"/>
    </xf>
    <xf numFmtId="164" fontId="55" fillId="16" borderId="25" xfId="2" applyNumberFormat="1" applyFont="1" applyFill="1" applyBorder="1" applyAlignment="1">
      <alignment horizontal="center"/>
    </xf>
    <xf numFmtId="0" fontId="56" fillId="14" borderId="38" xfId="2" applyFont="1" applyFill="1" applyBorder="1" applyAlignment="1">
      <alignment horizontal="center"/>
    </xf>
    <xf numFmtId="0" fontId="56" fillId="14" borderId="14" xfId="2" applyFont="1" applyFill="1" applyBorder="1" applyAlignment="1">
      <alignment horizontal="center"/>
    </xf>
    <xf numFmtId="0" fontId="56" fillId="14" borderId="16" xfId="2" applyFont="1" applyFill="1" applyBorder="1" applyAlignment="1">
      <alignment horizontal="center"/>
    </xf>
    <xf numFmtId="164" fontId="48" fillId="10" borderId="26" xfId="2" applyNumberFormat="1" applyFont="1" applyFill="1" applyBorder="1" applyAlignment="1">
      <alignment horizontal="center"/>
    </xf>
    <xf numFmtId="164" fontId="48" fillId="10" borderId="13" xfId="2" applyNumberFormat="1" applyFont="1" applyFill="1" applyBorder="1" applyAlignment="1">
      <alignment horizontal="center"/>
    </xf>
    <xf numFmtId="164" fontId="48" fillId="10" borderId="6" xfId="2" applyNumberFormat="1" applyFont="1" applyFill="1" applyBorder="1" applyAlignment="1">
      <alignment horizontal="center"/>
    </xf>
    <xf numFmtId="165" fontId="48" fillId="15" borderId="41" xfId="2" applyNumberFormat="1" applyFont="1" applyFill="1" applyBorder="1" applyProtection="1">
      <protection locked="0"/>
    </xf>
    <xf numFmtId="165" fontId="48" fillId="15" borderId="42" xfId="2" applyNumberFormat="1" applyFont="1" applyFill="1" applyBorder="1" applyProtection="1">
      <protection locked="0"/>
    </xf>
    <xf numFmtId="0" fontId="48" fillId="15" borderId="56" xfId="2" applyFont="1" applyFill="1" applyBorder="1" applyAlignment="1" applyProtection="1">
      <alignment horizontal="center"/>
      <protection locked="0"/>
    </xf>
    <xf numFmtId="0" fontId="48" fillId="15" borderId="57" xfId="2" applyFont="1" applyFill="1" applyBorder="1" applyAlignment="1" applyProtection="1">
      <alignment horizontal="center"/>
      <protection locked="0"/>
    </xf>
    <xf numFmtId="164" fontId="48" fillId="10" borderId="10" xfId="2" applyNumberFormat="1" applyFont="1" applyFill="1" applyBorder="1" applyAlignment="1">
      <alignment horizontal="center"/>
    </xf>
    <xf numFmtId="4" fontId="21" fillId="12" borderId="69" xfId="0" applyNumberFormat="1" applyFont="1" applyFill="1" applyBorder="1" applyAlignment="1">
      <alignment horizontal="center" vertical="center" wrapText="1"/>
    </xf>
    <xf numFmtId="4" fontId="21" fillId="12" borderId="18" xfId="0" applyNumberFormat="1" applyFont="1" applyFill="1" applyBorder="1" applyAlignment="1">
      <alignment horizontal="center" vertical="center" wrapText="1"/>
    </xf>
    <xf numFmtId="4" fontId="21" fillId="12" borderId="71" xfId="0" applyNumberFormat="1" applyFont="1" applyFill="1" applyBorder="1" applyAlignment="1">
      <alignment horizontal="center" vertical="center" wrapText="1"/>
    </xf>
    <xf numFmtId="4" fontId="21" fillId="12" borderId="33" xfId="0" applyNumberFormat="1" applyFont="1" applyFill="1" applyBorder="1" applyAlignment="1">
      <alignment horizontal="center" vertical="center" wrapText="1"/>
    </xf>
    <xf numFmtId="4" fontId="21" fillId="12" borderId="5" xfId="0" applyNumberFormat="1" applyFont="1" applyFill="1" applyBorder="1" applyAlignment="1">
      <alignment horizontal="center" vertical="center" wrapText="1"/>
    </xf>
    <xf numFmtId="4" fontId="21" fillId="12" borderId="4" xfId="0" applyNumberFormat="1" applyFont="1" applyFill="1" applyBorder="1" applyAlignment="1">
      <alignment horizontal="center" vertical="center" wrapText="1"/>
    </xf>
    <xf numFmtId="0" fontId="21" fillId="9" borderId="19" xfId="0" applyFont="1" applyFill="1" applyBorder="1" applyAlignment="1">
      <alignment horizontal="left" vertical="top" wrapText="1"/>
    </xf>
    <xf numFmtId="0" fontId="21" fillId="9" borderId="0" xfId="0" applyFont="1" applyFill="1" applyAlignment="1">
      <alignment horizontal="left" vertical="top" wrapText="1"/>
    </xf>
    <xf numFmtId="0" fontId="21" fillId="9" borderId="40" xfId="0" applyFont="1" applyFill="1" applyBorder="1" applyAlignment="1">
      <alignment horizontal="left" vertical="top" wrapText="1"/>
    </xf>
    <xf numFmtId="0" fontId="21" fillId="9" borderId="19" xfId="0" applyFont="1" applyFill="1" applyBorder="1" applyAlignment="1">
      <alignment wrapText="1"/>
    </xf>
    <xf numFmtId="0" fontId="21" fillId="9" borderId="0" xfId="0" applyFont="1" applyFill="1" applyAlignment="1">
      <alignment wrapText="1"/>
    </xf>
    <xf numFmtId="0" fontId="21" fillId="9" borderId="40" xfId="0" applyFont="1" applyFill="1" applyBorder="1" applyAlignment="1">
      <alignment wrapText="1"/>
    </xf>
    <xf numFmtId="0" fontId="21" fillId="9" borderId="19" xfId="0" applyFont="1" applyFill="1" applyBorder="1" applyAlignment="1">
      <alignment vertical="center" wrapText="1"/>
    </xf>
    <xf numFmtId="0" fontId="21" fillId="9" borderId="0" xfId="0" applyFont="1" applyFill="1" applyAlignment="1">
      <alignment vertical="center" wrapText="1"/>
    </xf>
    <xf numFmtId="0" fontId="21" fillId="9" borderId="19" xfId="0" applyFont="1" applyFill="1" applyBorder="1" applyAlignment="1">
      <alignment horizontal="left" wrapText="1"/>
    </xf>
    <xf numFmtId="0" fontId="21" fillId="9" borderId="0" xfId="0" applyFont="1" applyFill="1" applyAlignment="1">
      <alignment horizontal="left" wrapText="1"/>
    </xf>
    <xf numFmtId="0" fontId="21" fillId="9" borderId="40" xfId="0" applyFont="1" applyFill="1" applyBorder="1" applyAlignment="1">
      <alignment horizontal="left" wrapText="1"/>
    </xf>
    <xf numFmtId="0" fontId="21" fillId="9" borderId="19" xfId="0" applyFont="1" applyFill="1" applyBorder="1" applyAlignment="1">
      <alignment horizontal="left" vertical="center" wrapText="1"/>
    </xf>
    <xf numFmtId="0" fontId="21" fillId="9" borderId="0" xfId="0" applyFont="1" applyFill="1" applyAlignment="1">
      <alignment horizontal="left" vertical="center" wrapText="1"/>
    </xf>
    <xf numFmtId="0" fontId="21" fillId="9" borderId="40" xfId="0" applyFont="1" applyFill="1" applyBorder="1" applyAlignment="1">
      <alignment horizontal="left" vertical="center" wrapText="1"/>
    </xf>
    <xf numFmtId="0" fontId="30" fillId="0" borderId="0" xfId="0" applyFont="1"/>
    <xf numFmtId="0" fontId="21" fillId="0" borderId="20" xfId="0" applyFont="1" applyBorder="1" applyAlignment="1">
      <alignment horizontal="center" vertical="center"/>
    </xf>
    <xf numFmtId="0" fontId="21" fillId="0" borderId="5"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xf numFmtId="0" fontId="34"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vertical="center"/>
    </xf>
    <xf numFmtId="0" fontId="33" fillId="0" borderId="0" xfId="0" applyFont="1" applyAlignment="1">
      <alignment wrapText="1"/>
    </xf>
    <xf numFmtId="0" fontId="21" fillId="0" borderId="0" xfId="0" applyFont="1" applyAlignment="1">
      <alignment wrapText="1"/>
    </xf>
    <xf numFmtId="0" fontId="27" fillId="0" borderId="35" xfId="3" applyFont="1" applyBorder="1" applyAlignment="1">
      <alignment horizontal="left" vertical="center" wrapText="1"/>
    </xf>
    <xf numFmtId="0" fontId="27" fillId="0" borderId="17" xfId="3" applyFont="1" applyBorder="1" applyAlignment="1">
      <alignment horizontal="left" vertical="center" wrapText="1"/>
    </xf>
    <xf numFmtId="0" fontId="27" fillId="0" borderId="49" xfId="3" applyFont="1" applyBorder="1" applyAlignment="1">
      <alignment horizontal="left" vertical="center" wrapText="1"/>
    </xf>
    <xf numFmtId="0" fontId="22" fillId="6" borderId="60" xfId="3" applyFont="1" applyFill="1" applyBorder="1" applyAlignment="1">
      <alignment horizontal="center" vertical="center"/>
    </xf>
    <xf numFmtId="0" fontId="22" fillId="6" borderId="61" xfId="3" applyFont="1" applyFill="1" applyBorder="1" applyAlignment="1">
      <alignment horizontal="center" vertical="center"/>
    </xf>
    <xf numFmtId="0" fontId="22" fillId="6" borderId="28" xfId="3" applyFont="1" applyFill="1" applyBorder="1" applyAlignment="1">
      <alignment horizontal="center" vertical="center"/>
    </xf>
    <xf numFmtId="0" fontId="23" fillId="2" borderId="58" xfId="3" applyFont="1" applyFill="1" applyBorder="1" applyAlignment="1">
      <alignment horizontal="left" vertical="center"/>
    </xf>
    <xf numFmtId="0" fontId="23" fillId="2" borderId="59" xfId="3" applyFont="1" applyFill="1" applyBorder="1" applyAlignment="1">
      <alignment horizontal="left" vertical="center"/>
    </xf>
    <xf numFmtId="0" fontId="27" fillId="0" borderId="31" xfId="3" applyFont="1" applyBorder="1" applyAlignment="1">
      <alignment horizontal="left" vertical="center"/>
    </xf>
    <xf numFmtId="0" fontId="27" fillId="0" borderId="18" xfId="3" applyFont="1" applyBorder="1" applyAlignment="1">
      <alignment horizontal="left" vertical="center"/>
    </xf>
    <xf numFmtId="0" fontId="27" fillId="0" borderId="63" xfId="3" applyFont="1" applyBorder="1" applyAlignment="1">
      <alignment horizontal="left" vertical="center"/>
    </xf>
    <xf numFmtId="0" fontId="28" fillId="0" borderId="0" xfId="3" applyFont="1" applyAlignment="1">
      <alignment horizontal="left" vertical="center" wrapText="1"/>
    </xf>
  </cellXfs>
  <cellStyles count="4">
    <cellStyle name="Link" xfId="1" builtinId="8"/>
    <cellStyle name="Standard" xfId="0" builtinId="0"/>
    <cellStyle name="Standard 2" xfId="2" xr:uid="{00000000-0005-0000-0000-000002000000}"/>
    <cellStyle name="Standard 3" xfId="3" xr:uid="{00000000-0005-0000-0000-000003000000}"/>
  </cellStyles>
  <dxfs count="0"/>
  <tableStyles count="0" defaultTableStyle="TableStyleMedium2" defaultPivotStyle="PivotStyleLight16"/>
  <colors>
    <mruColors>
      <color rgb="FFECF2F8"/>
      <color rgb="FF3399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152400</xdr:rowOff>
    </xdr:from>
    <xdr:to>
      <xdr:col>2</xdr:col>
      <xdr:colOff>1363980</xdr:colOff>
      <xdr:row>5</xdr:row>
      <xdr:rowOff>134620</xdr:rowOff>
    </xdr:to>
    <xdr:pic>
      <xdr:nvPicPr>
        <xdr:cNvPr id="2" name="Grafik 1" descr="Hier steht das BOKU Logo: Es besteht aus einem  grünen B-Symbol und rechts daneben der Schriftzug BOKU und direkt darunter University, ebenfalls in schwarzer Schrift">
          <a:extLst>
            <a:ext uri="{FF2B5EF4-FFF2-40B4-BE49-F238E27FC236}">
              <a16:creationId xmlns:a16="http://schemas.microsoft.com/office/drawing/2014/main" id="{EA554BF3-2B2C-45B5-9713-BA308036C398}"/>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0975" y="152400"/>
          <a:ext cx="1583055" cy="7759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www.boku.ac.at/kollektivvertrag.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94CB6-DEDC-4D7D-8730-E7D0D23A0A8E}">
  <sheetPr>
    <pageSetUpPr fitToPage="1"/>
  </sheetPr>
  <dimension ref="A1:AE218"/>
  <sheetViews>
    <sheetView tabSelected="1" showWhiteSpace="0" zoomScale="90" zoomScaleNormal="90" zoomScaleSheetLayoutView="70" workbookViewId="0">
      <selection activeCell="E4" sqref="E4"/>
    </sheetView>
  </sheetViews>
  <sheetFormatPr baseColWidth="10" defaultColWidth="9.21875" defaultRowHeight="14.4" x14ac:dyDescent="0.3"/>
  <cols>
    <col min="1" max="1" width="28.44140625" style="7" customWidth="1"/>
    <col min="2" max="2" width="31.21875" style="7" customWidth="1"/>
    <col min="3" max="3" width="30.21875" style="7" customWidth="1"/>
    <col min="4" max="6" width="7.5546875" style="7" customWidth="1"/>
    <col min="7" max="9" width="8.5546875" style="7" customWidth="1"/>
    <col min="10" max="10" width="21.77734375" style="7" bestFit="1" customWidth="1"/>
    <col min="11" max="14" width="15.77734375" style="7" customWidth="1"/>
    <col min="15" max="15" width="2.5546875" style="23" customWidth="1"/>
    <col min="16" max="16" width="8.77734375" style="23" hidden="1" customWidth="1"/>
    <col min="17" max="31" width="9.21875" style="23"/>
    <col min="32" max="259" width="9.21875" style="7"/>
    <col min="260" max="260" width="25.77734375" style="7" bestFit="1" customWidth="1"/>
    <col min="261" max="261" width="18.21875" style="7" customWidth="1"/>
    <col min="262" max="265" width="8.77734375" style="7" customWidth="1"/>
    <col min="266" max="266" width="20.21875" style="7" bestFit="1" customWidth="1"/>
    <col min="267" max="270" width="9" style="7" customWidth="1"/>
    <col min="271" max="271" width="14.77734375" style="7" bestFit="1" customWidth="1"/>
    <col min="272" max="272" width="2.21875" style="7" customWidth="1"/>
    <col min="273" max="515" width="9.21875" style="7"/>
    <col min="516" max="516" width="25.77734375" style="7" bestFit="1" customWidth="1"/>
    <col min="517" max="517" width="18.21875" style="7" customWidth="1"/>
    <col min="518" max="521" width="8.77734375" style="7" customWidth="1"/>
    <col min="522" max="522" width="20.21875" style="7" bestFit="1" customWidth="1"/>
    <col min="523" max="526" width="9" style="7" customWidth="1"/>
    <col min="527" max="527" width="14.77734375" style="7" bestFit="1" customWidth="1"/>
    <col min="528" max="528" width="2.21875" style="7" customWidth="1"/>
    <col min="529" max="771" width="9.21875" style="7"/>
    <col min="772" max="772" width="25.77734375" style="7" bestFit="1" customWidth="1"/>
    <col min="773" max="773" width="18.21875" style="7" customWidth="1"/>
    <col min="774" max="777" width="8.77734375" style="7" customWidth="1"/>
    <col min="778" max="778" width="20.21875" style="7" bestFit="1" customWidth="1"/>
    <col min="779" max="782" width="9" style="7" customWidth="1"/>
    <col min="783" max="783" width="14.77734375" style="7" bestFit="1" customWidth="1"/>
    <col min="784" max="784" width="2.21875" style="7" customWidth="1"/>
    <col min="785" max="1027" width="9.21875" style="7"/>
    <col min="1028" max="1028" width="25.77734375" style="7" bestFit="1" customWidth="1"/>
    <col min="1029" max="1029" width="18.21875" style="7" customWidth="1"/>
    <col min="1030" max="1033" width="8.77734375" style="7" customWidth="1"/>
    <col min="1034" max="1034" width="20.21875" style="7" bestFit="1" customWidth="1"/>
    <col min="1035" max="1038" width="9" style="7" customWidth="1"/>
    <col min="1039" max="1039" width="14.77734375" style="7" bestFit="1" customWidth="1"/>
    <col min="1040" max="1040" width="2.21875" style="7" customWidth="1"/>
    <col min="1041" max="1283" width="9.21875" style="7"/>
    <col min="1284" max="1284" width="25.77734375" style="7" bestFit="1" customWidth="1"/>
    <col min="1285" max="1285" width="18.21875" style="7" customWidth="1"/>
    <col min="1286" max="1289" width="8.77734375" style="7" customWidth="1"/>
    <col min="1290" max="1290" width="20.21875" style="7" bestFit="1" customWidth="1"/>
    <col min="1291" max="1294" width="9" style="7" customWidth="1"/>
    <col min="1295" max="1295" width="14.77734375" style="7" bestFit="1" customWidth="1"/>
    <col min="1296" max="1296" width="2.21875" style="7" customWidth="1"/>
    <col min="1297" max="1539" width="9.21875" style="7"/>
    <col min="1540" max="1540" width="25.77734375" style="7" bestFit="1" customWidth="1"/>
    <col min="1541" max="1541" width="18.21875" style="7" customWidth="1"/>
    <col min="1542" max="1545" width="8.77734375" style="7" customWidth="1"/>
    <col min="1546" max="1546" width="20.21875" style="7" bestFit="1" customWidth="1"/>
    <col min="1547" max="1550" width="9" style="7" customWidth="1"/>
    <col min="1551" max="1551" width="14.77734375" style="7" bestFit="1" customWidth="1"/>
    <col min="1552" max="1552" width="2.21875" style="7" customWidth="1"/>
    <col min="1553" max="1795" width="9.21875" style="7"/>
    <col min="1796" max="1796" width="25.77734375" style="7" bestFit="1" customWidth="1"/>
    <col min="1797" max="1797" width="18.21875" style="7" customWidth="1"/>
    <col min="1798" max="1801" width="8.77734375" style="7" customWidth="1"/>
    <col min="1802" max="1802" width="20.21875" style="7" bestFit="1" customWidth="1"/>
    <col min="1803" max="1806" width="9" style="7" customWidth="1"/>
    <col min="1807" max="1807" width="14.77734375" style="7" bestFit="1" customWidth="1"/>
    <col min="1808" max="1808" width="2.21875" style="7" customWidth="1"/>
    <col min="1809" max="2051" width="9.21875" style="7"/>
    <col min="2052" max="2052" width="25.77734375" style="7" bestFit="1" customWidth="1"/>
    <col min="2053" max="2053" width="18.21875" style="7" customWidth="1"/>
    <col min="2054" max="2057" width="8.77734375" style="7" customWidth="1"/>
    <col min="2058" max="2058" width="20.21875" style="7" bestFit="1" customWidth="1"/>
    <col min="2059" max="2062" width="9" style="7" customWidth="1"/>
    <col min="2063" max="2063" width="14.77734375" style="7" bestFit="1" customWidth="1"/>
    <col min="2064" max="2064" width="2.21875" style="7" customWidth="1"/>
    <col min="2065" max="2307" width="9.21875" style="7"/>
    <col min="2308" max="2308" width="25.77734375" style="7" bestFit="1" customWidth="1"/>
    <col min="2309" max="2309" width="18.21875" style="7" customWidth="1"/>
    <col min="2310" max="2313" width="8.77734375" style="7" customWidth="1"/>
    <col min="2314" max="2314" width="20.21875" style="7" bestFit="1" customWidth="1"/>
    <col min="2315" max="2318" width="9" style="7" customWidth="1"/>
    <col min="2319" max="2319" width="14.77734375" style="7" bestFit="1" customWidth="1"/>
    <col min="2320" max="2320" width="2.21875" style="7" customWidth="1"/>
    <col min="2321" max="2563" width="9.21875" style="7"/>
    <col min="2564" max="2564" width="25.77734375" style="7" bestFit="1" customWidth="1"/>
    <col min="2565" max="2565" width="18.21875" style="7" customWidth="1"/>
    <col min="2566" max="2569" width="8.77734375" style="7" customWidth="1"/>
    <col min="2570" max="2570" width="20.21875" style="7" bestFit="1" customWidth="1"/>
    <col min="2571" max="2574" width="9" style="7" customWidth="1"/>
    <col min="2575" max="2575" width="14.77734375" style="7" bestFit="1" customWidth="1"/>
    <col min="2576" max="2576" width="2.21875" style="7" customWidth="1"/>
    <col min="2577" max="2819" width="9.21875" style="7"/>
    <col min="2820" max="2820" width="25.77734375" style="7" bestFit="1" customWidth="1"/>
    <col min="2821" max="2821" width="18.21875" style="7" customWidth="1"/>
    <col min="2822" max="2825" width="8.77734375" style="7" customWidth="1"/>
    <col min="2826" max="2826" width="20.21875" style="7" bestFit="1" customWidth="1"/>
    <col min="2827" max="2830" width="9" style="7" customWidth="1"/>
    <col min="2831" max="2831" width="14.77734375" style="7" bestFit="1" customWidth="1"/>
    <col min="2832" max="2832" width="2.21875" style="7" customWidth="1"/>
    <col min="2833" max="3075" width="9.21875" style="7"/>
    <col min="3076" max="3076" width="25.77734375" style="7" bestFit="1" customWidth="1"/>
    <col min="3077" max="3077" width="18.21875" style="7" customWidth="1"/>
    <col min="3078" max="3081" width="8.77734375" style="7" customWidth="1"/>
    <col min="3082" max="3082" width="20.21875" style="7" bestFit="1" customWidth="1"/>
    <col min="3083" max="3086" width="9" style="7" customWidth="1"/>
    <col min="3087" max="3087" width="14.77734375" style="7" bestFit="1" customWidth="1"/>
    <col min="3088" max="3088" width="2.21875" style="7" customWidth="1"/>
    <col min="3089" max="3331" width="9.21875" style="7"/>
    <col min="3332" max="3332" width="25.77734375" style="7" bestFit="1" customWidth="1"/>
    <col min="3333" max="3333" width="18.21875" style="7" customWidth="1"/>
    <col min="3334" max="3337" width="8.77734375" style="7" customWidth="1"/>
    <col min="3338" max="3338" width="20.21875" style="7" bestFit="1" customWidth="1"/>
    <col min="3339" max="3342" width="9" style="7" customWidth="1"/>
    <col min="3343" max="3343" width="14.77734375" style="7" bestFit="1" customWidth="1"/>
    <col min="3344" max="3344" width="2.21875" style="7" customWidth="1"/>
    <col min="3345" max="3587" width="9.21875" style="7"/>
    <col min="3588" max="3588" width="25.77734375" style="7" bestFit="1" customWidth="1"/>
    <col min="3589" max="3589" width="18.21875" style="7" customWidth="1"/>
    <col min="3590" max="3593" width="8.77734375" style="7" customWidth="1"/>
    <col min="3594" max="3594" width="20.21875" style="7" bestFit="1" customWidth="1"/>
    <col min="3595" max="3598" width="9" style="7" customWidth="1"/>
    <col min="3599" max="3599" width="14.77734375" style="7" bestFit="1" customWidth="1"/>
    <col min="3600" max="3600" width="2.21875" style="7" customWidth="1"/>
    <col min="3601" max="3843" width="9.21875" style="7"/>
    <col min="3844" max="3844" width="25.77734375" style="7" bestFit="1" customWidth="1"/>
    <col min="3845" max="3845" width="18.21875" style="7" customWidth="1"/>
    <col min="3846" max="3849" width="8.77734375" style="7" customWidth="1"/>
    <col min="3850" max="3850" width="20.21875" style="7" bestFit="1" customWidth="1"/>
    <col min="3851" max="3854" width="9" style="7" customWidth="1"/>
    <col min="3855" max="3855" width="14.77734375" style="7" bestFit="1" customWidth="1"/>
    <col min="3856" max="3856" width="2.21875" style="7" customWidth="1"/>
    <col min="3857" max="4099" width="9.21875" style="7"/>
    <col min="4100" max="4100" width="25.77734375" style="7" bestFit="1" customWidth="1"/>
    <col min="4101" max="4101" width="18.21875" style="7" customWidth="1"/>
    <col min="4102" max="4105" width="8.77734375" style="7" customWidth="1"/>
    <col min="4106" max="4106" width="20.21875" style="7" bestFit="1" customWidth="1"/>
    <col min="4107" max="4110" width="9" style="7" customWidth="1"/>
    <col min="4111" max="4111" width="14.77734375" style="7" bestFit="1" customWidth="1"/>
    <col min="4112" max="4112" width="2.21875" style="7" customWidth="1"/>
    <col min="4113" max="4355" width="9.21875" style="7"/>
    <col min="4356" max="4356" width="25.77734375" style="7" bestFit="1" customWidth="1"/>
    <col min="4357" max="4357" width="18.21875" style="7" customWidth="1"/>
    <col min="4358" max="4361" width="8.77734375" style="7" customWidth="1"/>
    <col min="4362" max="4362" width="20.21875" style="7" bestFit="1" customWidth="1"/>
    <col min="4363" max="4366" width="9" style="7" customWidth="1"/>
    <col min="4367" max="4367" width="14.77734375" style="7" bestFit="1" customWidth="1"/>
    <col min="4368" max="4368" width="2.21875" style="7" customWidth="1"/>
    <col min="4369" max="4611" width="9.21875" style="7"/>
    <col min="4612" max="4612" width="25.77734375" style="7" bestFit="1" customWidth="1"/>
    <col min="4613" max="4613" width="18.21875" style="7" customWidth="1"/>
    <col min="4614" max="4617" width="8.77734375" style="7" customWidth="1"/>
    <col min="4618" max="4618" width="20.21875" style="7" bestFit="1" customWidth="1"/>
    <col min="4619" max="4622" width="9" style="7" customWidth="1"/>
    <col min="4623" max="4623" width="14.77734375" style="7" bestFit="1" customWidth="1"/>
    <col min="4624" max="4624" width="2.21875" style="7" customWidth="1"/>
    <col min="4625" max="4867" width="9.21875" style="7"/>
    <col min="4868" max="4868" width="25.77734375" style="7" bestFit="1" customWidth="1"/>
    <col min="4869" max="4869" width="18.21875" style="7" customWidth="1"/>
    <col min="4870" max="4873" width="8.77734375" style="7" customWidth="1"/>
    <col min="4874" max="4874" width="20.21875" style="7" bestFit="1" customWidth="1"/>
    <col min="4875" max="4878" width="9" style="7" customWidth="1"/>
    <col min="4879" max="4879" width="14.77734375" style="7" bestFit="1" customWidth="1"/>
    <col min="4880" max="4880" width="2.21875" style="7" customWidth="1"/>
    <col min="4881" max="5123" width="9.21875" style="7"/>
    <col min="5124" max="5124" width="25.77734375" style="7" bestFit="1" customWidth="1"/>
    <col min="5125" max="5125" width="18.21875" style="7" customWidth="1"/>
    <col min="5126" max="5129" width="8.77734375" style="7" customWidth="1"/>
    <col min="5130" max="5130" width="20.21875" style="7" bestFit="1" customWidth="1"/>
    <col min="5131" max="5134" width="9" style="7" customWidth="1"/>
    <col min="5135" max="5135" width="14.77734375" style="7" bestFit="1" customWidth="1"/>
    <col min="5136" max="5136" width="2.21875" style="7" customWidth="1"/>
    <col min="5137" max="5379" width="9.21875" style="7"/>
    <col min="5380" max="5380" width="25.77734375" style="7" bestFit="1" customWidth="1"/>
    <col min="5381" max="5381" width="18.21875" style="7" customWidth="1"/>
    <col min="5382" max="5385" width="8.77734375" style="7" customWidth="1"/>
    <col min="5386" max="5386" width="20.21875" style="7" bestFit="1" customWidth="1"/>
    <col min="5387" max="5390" width="9" style="7" customWidth="1"/>
    <col min="5391" max="5391" width="14.77734375" style="7" bestFit="1" customWidth="1"/>
    <col min="5392" max="5392" width="2.21875" style="7" customWidth="1"/>
    <col min="5393" max="5635" width="9.21875" style="7"/>
    <col min="5636" max="5636" width="25.77734375" style="7" bestFit="1" customWidth="1"/>
    <col min="5637" max="5637" width="18.21875" style="7" customWidth="1"/>
    <col min="5638" max="5641" width="8.77734375" style="7" customWidth="1"/>
    <col min="5642" max="5642" width="20.21875" style="7" bestFit="1" customWidth="1"/>
    <col min="5643" max="5646" width="9" style="7" customWidth="1"/>
    <col min="5647" max="5647" width="14.77734375" style="7" bestFit="1" customWidth="1"/>
    <col min="5648" max="5648" width="2.21875" style="7" customWidth="1"/>
    <col min="5649" max="5891" width="9.21875" style="7"/>
    <col min="5892" max="5892" width="25.77734375" style="7" bestFit="1" customWidth="1"/>
    <col min="5893" max="5893" width="18.21875" style="7" customWidth="1"/>
    <col min="5894" max="5897" width="8.77734375" style="7" customWidth="1"/>
    <col min="5898" max="5898" width="20.21875" style="7" bestFit="1" customWidth="1"/>
    <col min="5899" max="5902" width="9" style="7" customWidth="1"/>
    <col min="5903" max="5903" width="14.77734375" style="7" bestFit="1" customWidth="1"/>
    <col min="5904" max="5904" width="2.21875" style="7" customWidth="1"/>
    <col min="5905" max="6147" width="9.21875" style="7"/>
    <col min="6148" max="6148" width="25.77734375" style="7" bestFit="1" customWidth="1"/>
    <col min="6149" max="6149" width="18.21875" style="7" customWidth="1"/>
    <col min="6150" max="6153" width="8.77734375" style="7" customWidth="1"/>
    <col min="6154" max="6154" width="20.21875" style="7" bestFit="1" customWidth="1"/>
    <col min="6155" max="6158" width="9" style="7" customWidth="1"/>
    <col min="6159" max="6159" width="14.77734375" style="7" bestFit="1" customWidth="1"/>
    <col min="6160" max="6160" width="2.21875" style="7" customWidth="1"/>
    <col min="6161" max="6403" width="9.21875" style="7"/>
    <col min="6404" max="6404" width="25.77734375" style="7" bestFit="1" customWidth="1"/>
    <col min="6405" max="6405" width="18.21875" style="7" customWidth="1"/>
    <col min="6406" max="6409" width="8.77734375" style="7" customWidth="1"/>
    <col min="6410" max="6410" width="20.21875" style="7" bestFit="1" customWidth="1"/>
    <col min="6411" max="6414" width="9" style="7" customWidth="1"/>
    <col min="6415" max="6415" width="14.77734375" style="7" bestFit="1" customWidth="1"/>
    <col min="6416" max="6416" width="2.21875" style="7" customWidth="1"/>
    <col min="6417" max="6659" width="9.21875" style="7"/>
    <col min="6660" max="6660" width="25.77734375" style="7" bestFit="1" customWidth="1"/>
    <col min="6661" max="6661" width="18.21875" style="7" customWidth="1"/>
    <col min="6662" max="6665" width="8.77734375" style="7" customWidth="1"/>
    <col min="6666" max="6666" width="20.21875" style="7" bestFit="1" customWidth="1"/>
    <col min="6667" max="6670" width="9" style="7" customWidth="1"/>
    <col min="6671" max="6671" width="14.77734375" style="7" bestFit="1" customWidth="1"/>
    <col min="6672" max="6672" width="2.21875" style="7" customWidth="1"/>
    <col min="6673" max="6915" width="9.21875" style="7"/>
    <col min="6916" max="6916" width="25.77734375" style="7" bestFit="1" customWidth="1"/>
    <col min="6917" max="6917" width="18.21875" style="7" customWidth="1"/>
    <col min="6918" max="6921" width="8.77734375" style="7" customWidth="1"/>
    <col min="6922" max="6922" width="20.21875" style="7" bestFit="1" customWidth="1"/>
    <col min="6923" max="6926" width="9" style="7" customWidth="1"/>
    <col min="6927" max="6927" width="14.77734375" style="7" bestFit="1" customWidth="1"/>
    <col min="6928" max="6928" width="2.21875" style="7" customWidth="1"/>
    <col min="6929" max="7171" width="9.21875" style="7"/>
    <col min="7172" max="7172" width="25.77734375" style="7" bestFit="1" customWidth="1"/>
    <col min="7173" max="7173" width="18.21875" style="7" customWidth="1"/>
    <col min="7174" max="7177" width="8.77734375" style="7" customWidth="1"/>
    <col min="7178" max="7178" width="20.21875" style="7" bestFit="1" customWidth="1"/>
    <col min="7179" max="7182" width="9" style="7" customWidth="1"/>
    <col min="7183" max="7183" width="14.77734375" style="7" bestFit="1" customWidth="1"/>
    <col min="7184" max="7184" width="2.21875" style="7" customWidth="1"/>
    <col min="7185" max="7427" width="9.21875" style="7"/>
    <col min="7428" max="7428" width="25.77734375" style="7" bestFit="1" customWidth="1"/>
    <col min="7429" max="7429" width="18.21875" style="7" customWidth="1"/>
    <col min="7430" max="7433" width="8.77734375" style="7" customWidth="1"/>
    <col min="7434" max="7434" width="20.21875" style="7" bestFit="1" customWidth="1"/>
    <col min="7435" max="7438" width="9" style="7" customWidth="1"/>
    <col min="7439" max="7439" width="14.77734375" style="7" bestFit="1" customWidth="1"/>
    <col min="7440" max="7440" width="2.21875" style="7" customWidth="1"/>
    <col min="7441" max="7683" width="9.21875" style="7"/>
    <col min="7684" max="7684" width="25.77734375" style="7" bestFit="1" customWidth="1"/>
    <col min="7685" max="7685" width="18.21875" style="7" customWidth="1"/>
    <col min="7686" max="7689" width="8.77734375" style="7" customWidth="1"/>
    <col min="7690" max="7690" width="20.21875" style="7" bestFit="1" customWidth="1"/>
    <col min="7691" max="7694" width="9" style="7" customWidth="1"/>
    <col min="7695" max="7695" width="14.77734375" style="7" bestFit="1" customWidth="1"/>
    <col min="7696" max="7696" width="2.21875" style="7" customWidth="1"/>
    <col min="7697" max="7939" width="9.21875" style="7"/>
    <col min="7940" max="7940" width="25.77734375" style="7" bestFit="1" customWidth="1"/>
    <col min="7941" max="7941" width="18.21875" style="7" customWidth="1"/>
    <col min="7942" max="7945" width="8.77734375" style="7" customWidth="1"/>
    <col min="7946" max="7946" width="20.21875" style="7" bestFit="1" customWidth="1"/>
    <col min="7947" max="7950" width="9" style="7" customWidth="1"/>
    <col min="7951" max="7951" width="14.77734375" style="7" bestFit="1" customWidth="1"/>
    <col min="7952" max="7952" width="2.21875" style="7" customWidth="1"/>
    <col min="7953" max="8195" width="9.21875" style="7"/>
    <col min="8196" max="8196" width="25.77734375" style="7" bestFit="1" customWidth="1"/>
    <col min="8197" max="8197" width="18.21875" style="7" customWidth="1"/>
    <col min="8198" max="8201" width="8.77734375" style="7" customWidth="1"/>
    <col min="8202" max="8202" width="20.21875" style="7" bestFit="1" customWidth="1"/>
    <col min="8203" max="8206" width="9" style="7" customWidth="1"/>
    <col min="8207" max="8207" width="14.77734375" style="7" bestFit="1" customWidth="1"/>
    <col min="8208" max="8208" width="2.21875" style="7" customWidth="1"/>
    <col min="8209" max="8451" width="9.21875" style="7"/>
    <col min="8452" max="8452" width="25.77734375" style="7" bestFit="1" customWidth="1"/>
    <col min="8453" max="8453" width="18.21875" style="7" customWidth="1"/>
    <col min="8454" max="8457" width="8.77734375" style="7" customWidth="1"/>
    <col min="8458" max="8458" width="20.21875" style="7" bestFit="1" customWidth="1"/>
    <col min="8459" max="8462" width="9" style="7" customWidth="1"/>
    <col min="8463" max="8463" width="14.77734375" style="7" bestFit="1" customWidth="1"/>
    <col min="8464" max="8464" width="2.21875" style="7" customWidth="1"/>
    <col min="8465" max="8707" width="9.21875" style="7"/>
    <col min="8708" max="8708" width="25.77734375" style="7" bestFit="1" customWidth="1"/>
    <col min="8709" max="8709" width="18.21875" style="7" customWidth="1"/>
    <col min="8710" max="8713" width="8.77734375" style="7" customWidth="1"/>
    <col min="8714" max="8714" width="20.21875" style="7" bestFit="1" customWidth="1"/>
    <col min="8715" max="8718" width="9" style="7" customWidth="1"/>
    <col min="8719" max="8719" width="14.77734375" style="7" bestFit="1" customWidth="1"/>
    <col min="8720" max="8720" width="2.21875" style="7" customWidth="1"/>
    <col min="8721" max="8963" width="9.21875" style="7"/>
    <col min="8964" max="8964" width="25.77734375" style="7" bestFit="1" customWidth="1"/>
    <col min="8965" max="8965" width="18.21875" style="7" customWidth="1"/>
    <col min="8966" max="8969" width="8.77734375" style="7" customWidth="1"/>
    <col min="8970" max="8970" width="20.21875" style="7" bestFit="1" customWidth="1"/>
    <col min="8971" max="8974" width="9" style="7" customWidth="1"/>
    <col min="8975" max="8975" width="14.77734375" style="7" bestFit="1" customWidth="1"/>
    <col min="8976" max="8976" width="2.21875" style="7" customWidth="1"/>
    <col min="8977" max="9219" width="9.21875" style="7"/>
    <col min="9220" max="9220" width="25.77734375" style="7" bestFit="1" customWidth="1"/>
    <col min="9221" max="9221" width="18.21875" style="7" customWidth="1"/>
    <col min="9222" max="9225" width="8.77734375" style="7" customWidth="1"/>
    <col min="9226" max="9226" width="20.21875" style="7" bestFit="1" customWidth="1"/>
    <col min="9227" max="9230" width="9" style="7" customWidth="1"/>
    <col min="9231" max="9231" width="14.77734375" style="7" bestFit="1" customWidth="1"/>
    <col min="9232" max="9232" width="2.21875" style="7" customWidth="1"/>
    <col min="9233" max="9475" width="9.21875" style="7"/>
    <col min="9476" max="9476" width="25.77734375" style="7" bestFit="1" customWidth="1"/>
    <col min="9477" max="9477" width="18.21875" style="7" customWidth="1"/>
    <col min="9478" max="9481" width="8.77734375" style="7" customWidth="1"/>
    <col min="9482" max="9482" width="20.21875" style="7" bestFit="1" customWidth="1"/>
    <col min="9483" max="9486" width="9" style="7" customWidth="1"/>
    <col min="9487" max="9487" width="14.77734375" style="7" bestFit="1" customWidth="1"/>
    <col min="9488" max="9488" width="2.21875" style="7" customWidth="1"/>
    <col min="9489" max="9731" width="9.21875" style="7"/>
    <col min="9732" max="9732" width="25.77734375" style="7" bestFit="1" customWidth="1"/>
    <col min="9733" max="9733" width="18.21875" style="7" customWidth="1"/>
    <col min="9734" max="9737" width="8.77734375" style="7" customWidth="1"/>
    <col min="9738" max="9738" width="20.21875" style="7" bestFit="1" customWidth="1"/>
    <col min="9739" max="9742" width="9" style="7" customWidth="1"/>
    <col min="9743" max="9743" width="14.77734375" style="7" bestFit="1" customWidth="1"/>
    <col min="9744" max="9744" width="2.21875" style="7" customWidth="1"/>
    <col min="9745" max="9987" width="9.21875" style="7"/>
    <col min="9988" max="9988" width="25.77734375" style="7" bestFit="1" customWidth="1"/>
    <col min="9989" max="9989" width="18.21875" style="7" customWidth="1"/>
    <col min="9990" max="9993" width="8.77734375" style="7" customWidth="1"/>
    <col min="9994" max="9994" width="20.21875" style="7" bestFit="1" customWidth="1"/>
    <col min="9995" max="9998" width="9" style="7" customWidth="1"/>
    <col min="9999" max="9999" width="14.77734375" style="7" bestFit="1" customWidth="1"/>
    <col min="10000" max="10000" width="2.21875" style="7" customWidth="1"/>
    <col min="10001" max="10243" width="9.21875" style="7"/>
    <col min="10244" max="10244" width="25.77734375" style="7" bestFit="1" customWidth="1"/>
    <col min="10245" max="10245" width="18.21875" style="7" customWidth="1"/>
    <col min="10246" max="10249" width="8.77734375" style="7" customWidth="1"/>
    <col min="10250" max="10250" width="20.21875" style="7" bestFit="1" customWidth="1"/>
    <col min="10251" max="10254" width="9" style="7" customWidth="1"/>
    <col min="10255" max="10255" width="14.77734375" style="7" bestFit="1" customWidth="1"/>
    <col min="10256" max="10256" width="2.21875" style="7" customWidth="1"/>
    <col min="10257" max="10499" width="9.21875" style="7"/>
    <col min="10500" max="10500" width="25.77734375" style="7" bestFit="1" customWidth="1"/>
    <col min="10501" max="10501" width="18.21875" style="7" customWidth="1"/>
    <col min="10502" max="10505" width="8.77734375" style="7" customWidth="1"/>
    <col min="10506" max="10506" width="20.21875" style="7" bestFit="1" customWidth="1"/>
    <col min="10507" max="10510" width="9" style="7" customWidth="1"/>
    <col min="10511" max="10511" width="14.77734375" style="7" bestFit="1" customWidth="1"/>
    <col min="10512" max="10512" width="2.21875" style="7" customWidth="1"/>
    <col min="10513" max="10755" width="9.21875" style="7"/>
    <col min="10756" max="10756" width="25.77734375" style="7" bestFit="1" customWidth="1"/>
    <col min="10757" max="10757" width="18.21875" style="7" customWidth="1"/>
    <col min="10758" max="10761" width="8.77734375" style="7" customWidth="1"/>
    <col min="10762" max="10762" width="20.21875" style="7" bestFit="1" customWidth="1"/>
    <col min="10763" max="10766" width="9" style="7" customWidth="1"/>
    <col min="10767" max="10767" width="14.77734375" style="7" bestFit="1" customWidth="1"/>
    <col min="10768" max="10768" width="2.21875" style="7" customWidth="1"/>
    <col min="10769" max="11011" width="9.21875" style="7"/>
    <col min="11012" max="11012" width="25.77734375" style="7" bestFit="1" customWidth="1"/>
    <col min="11013" max="11013" width="18.21875" style="7" customWidth="1"/>
    <col min="11014" max="11017" width="8.77734375" style="7" customWidth="1"/>
    <col min="11018" max="11018" width="20.21875" style="7" bestFit="1" customWidth="1"/>
    <col min="11019" max="11022" width="9" style="7" customWidth="1"/>
    <col min="11023" max="11023" width="14.77734375" style="7" bestFit="1" customWidth="1"/>
    <col min="11024" max="11024" width="2.21875" style="7" customWidth="1"/>
    <col min="11025" max="11267" width="9.21875" style="7"/>
    <col min="11268" max="11268" width="25.77734375" style="7" bestFit="1" customWidth="1"/>
    <col min="11269" max="11269" width="18.21875" style="7" customWidth="1"/>
    <col min="11270" max="11273" width="8.77734375" style="7" customWidth="1"/>
    <col min="11274" max="11274" width="20.21875" style="7" bestFit="1" customWidth="1"/>
    <col min="11275" max="11278" width="9" style="7" customWidth="1"/>
    <col min="11279" max="11279" width="14.77734375" style="7" bestFit="1" customWidth="1"/>
    <col min="11280" max="11280" width="2.21875" style="7" customWidth="1"/>
    <col min="11281" max="11523" width="9.21875" style="7"/>
    <col min="11524" max="11524" width="25.77734375" style="7" bestFit="1" customWidth="1"/>
    <col min="11525" max="11525" width="18.21875" style="7" customWidth="1"/>
    <col min="11526" max="11529" width="8.77734375" style="7" customWidth="1"/>
    <col min="11530" max="11530" width="20.21875" style="7" bestFit="1" customWidth="1"/>
    <col min="11531" max="11534" width="9" style="7" customWidth="1"/>
    <col min="11535" max="11535" width="14.77734375" style="7" bestFit="1" customWidth="1"/>
    <col min="11536" max="11536" width="2.21875" style="7" customWidth="1"/>
    <col min="11537" max="11779" width="9.21875" style="7"/>
    <col min="11780" max="11780" width="25.77734375" style="7" bestFit="1" customWidth="1"/>
    <col min="11781" max="11781" width="18.21875" style="7" customWidth="1"/>
    <col min="11782" max="11785" width="8.77734375" style="7" customWidth="1"/>
    <col min="11786" max="11786" width="20.21875" style="7" bestFit="1" customWidth="1"/>
    <col min="11787" max="11790" width="9" style="7" customWidth="1"/>
    <col min="11791" max="11791" width="14.77734375" style="7" bestFit="1" customWidth="1"/>
    <col min="11792" max="11792" width="2.21875" style="7" customWidth="1"/>
    <col min="11793" max="12035" width="9.21875" style="7"/>
    <col min="12036" max="12036" width="25.77734375" style="7" bestFit="1" customWidth="1"/>
    <col min="12037" max="12037" width="18.21875" style="7" customWidth="1"/>
    <col min="12038" max="12041" width="8.77734375" style="7" customWidth="1"/>
    <col min="12042" max="12042" width="20.21875" style="7" bestFit="1" customWidth="1"/>
    <col min="12043" max="12046" width="9" style="7" customWidth="1"/>
    <col min="12047" max="12047" width="14.77734375" style="7" bestFit="1" customWidth="1"/>
    <col min="12048" max="12048" width="2.21875" style="7" customWidth="1"/>
    <col min="12049" max="12291" width="9.21875" style="7"/>
    <col min="12292" max="12292" width="25.77734375" style="7" bestFit="1" customWidth="1"/>
    <col min="12293" max="12293" width="18.21875" style="7" customWidth="1"/>
    <col min="12294" max="12297" width="8.77734375" style="7" customWidth="1"/>
    <col min="12298" max="12298" width="20.21875" style="7" bestFit="1" customWidth="1"/>
    <col min="12299" max="12302" width="9" style="7" customWidth="1"/>
    <col min="12303" max="12303" width="14.77734375" style="7" bestFit="1" customWidth="1"/>
    <col min="12304" max="12304" width="2.21875" style="7" customWidth="1"/>
    <col min="12305" max="12547" width="9.21875" style="7"/>
    <col min="12548" max="12548" width="25.77734375" style="7" bestFit="1" customWidth="1"/>
    <col min="12549" max="12549" width="18.21875" style="7" customWidth="1"/>
    <col min="12550" max="12553" width="8.77734375" style="7" customWidth="1"/>
    <col min="12554" max="12554" width="20.21875" style="7" bestFit="1" customWidth="1"/>
    <col min="12555" max="12558" width="9" style="7" customWidth="1"/>
    <col min="12559" max="12559" width="14.77734375" style="7" bestFit="1" customWidth="1"/>
    <col min="12560" max="12560" width="2.21875" style="7" customWidth="1"/>
    <col min="12561" max="12803" width="9.21875" style="7"/>
    <col min="12804" max="12804" width="25.77734375" style="7" bestFit="1" customWidth="1"/>
    <col min="12805" max="12805" width="18.21875" style="7" customWidth="1"/>
    <col min="12806" max="12809" width="8.77734375" style="7" customWidth="1"/>
    <col min="12810" max="12810" width="20.21875" style="7" bestFit="1" customWidth="1"/>
    <col min="12811" max="12814" width="9" style="7" customWidth="1"/>
    <col min="12815" max="12815" width="14.77734375" style="7" bestFit="1" customWidth="1"/>
    <col min="12816" max="12816" width="2.21875" style="7" customWidth="1"/>
    <col min="12817" max="13059" width="9.21875" style="7"/>
    <col min="13060" max="13060" width="25.77734375" style="7" bestFit="1" customWidth="1"/>
    <col min="13061" max="13061" width="18.21875" style="7" customWidth="1"/>
    <col min="13062" max="13065" width="8.77734375" style="7" customWidth="1"/>
    <col min="13066" max="13066" width="20.21875" style="7" bestFit="1" customWidth="1"/>
    <col min="13067" max="13070" width="9" style="7" customWidth="1"/>
    <col min="13071" max="13071" width="14.77734375" style="7" bestFit="1" customWidth="1"/>
    <col min="13072" max="13072" width="2.21875" style="7" customWidth="1"/>
    <col min="13073" max="13315" width="9.21875" style="7"/>
    <col min="13316" max="13316" width="25.77734375" style="7" bestFit="1" customWidth="1"/>
    <col min="13317" max="13317" width="18.21875" style="7" customWidth="1"/>
    <col min="13318" max="13321" width="8.77734375" style="7" customWidth="1"/>
    <col min="13322" max="13322" width="20.21875" style="7" bestFit="1" customWidth="1"/>
    <col min="13323" max="13326" width="9" style="7" customWidth="1"/>
    <col min="13327" max="13327" width="14.77734375" style="7" bestFit="1" customWidth="1"/>
    <col min="13328" max="13328" width="2.21875" style="7" customWidth="1"/>
    <col min="13329" max="13571" width="9.21875" style="7"/>
    <col min="13572" max="13572" width="25.77734375" style="7" bestFit="1" customWidth="1"/>
    <col min="13573" max="13573" width="18.21875" style="7" customWidth="1"/>
    <col min="13574" max="13577" width="8.77734375" style="7" customWidth="1"/>
    <col min="13578" max="13578" width="20.21875" style="7" bestFit="1" customWidth="1"/>
    <col min="13579" max="13582" width="9" style="7" customWidth="1"/>
    <col min="13583" max="13583" width="14.77734375" style="7" bestFit="1" customWidth="1"/>
    <col min="13584" max="13584" width="2.21875" style="7" customWidth="1"/>
    <col min="13585" max="13827" width="9.21875" style="7"/>
    <col min="13828" max="13828" width="25.77734375" style="7" bestFit="1" customWidth="1"/>
    <col min="13829" max="13829" width="18.21875" style="7" customWidth="1"/>
    <col min="13830" max="13833" width="8.77734375" style="7" customWidth="1"/>
    <col min="13834" max="13834" width="20.21875" style="7" bestFit="1" customWidth="1"/>
    <col min="13835" max="13838" width="9" style="7" customWidth="1"/>
    <col min="13839" max="13839" width="14.77734375" style="7" bestFit="1" customWidth="1"/>
    <col min="13840" max="13840" width="2.21875" style="7" customWidth="1"/>
    <col min="13841" max="14083" width="9.21875" style="7"/>
    <col min="14084" max="14084" width="25.77734375" style="7" bestFit="1" customWidth="1"/>
    <col min="14085" max="14085" width="18.21875" style="7" customWidth="1"/>
    <col min="14086" max="14089" width="8.77734375" style="7" customWidth="1"/>
    <col min="14090" max="14090" width="20.21875" style="7" bestFit="1" customWidth="1"/>
    <col min="14091" max="14094" width="9" style="7" customWidth="1"/>
    <col min="14095" max="14095" width="14.77734375" style="7" bestFit="1" customWidth="1"/>
    <col min="14096" max="14096" width="2.21875" style="7" customWidth="1"/>
    <col min="14097" max="14339" width="9.21875" style="7"/>
    <col min="14340" max="14340" width="25.77734375" style="7" bestFit="1" customWidth="1"/>
    <col min="14341" max="14341" width="18.21875" style="7" customWidth="1"/>
    <col min="14342" max="14345" width="8.77734375" style="7" customWidth="1"/>
    <col min="14346" max="14346" width="20.21875" style="7" bestFit="1" customWidth="1"/>
    <col min="14347" max="14350" width="9" style="7" customWidth="1"/>
    <col min="14351" max="14351" width="14.77734375" style="7" bestFit="1" customWidth="1"/>
    <col min="14352" max="14352" width="2.21875" style="7" customWidth="1"/>
    <col min="14353" max="14595" width="9.21875" style="7"/>
    <col min="14596" max="14596" width="25.77734375" style="7" bestFit="1" customWidth="1"/>
    <col min="14597" max="14597" width="18.21875" style="7" customWidth="1"/>
    <col min="14598" max="14601" width="8.77734375" style="7" customWidth="1"/>
    <col min="14602" max="14602" width="20.21875" style="7" bestFit="1" customWidth="1"/>
    <col min="14603" max="14606" width="9" style="7" customWidth="1"/>
    <col min="14607" max="14607" width="14.77734375" style="7" bestFit="1" customWidth="1"/>
    <col min="14608" max="14608" width="2.21875" style="7" customWidth="1"/>
    <col min="14609" max="14851" width="9.21875" style="7"/>
    <col min="14852" max="14852" width="25.77734375" style="7" bestFit="1" customWidth="1"/>
    <col min="14853" max="14853" width="18.21875" style="7" customWidth="1"/>
    <col min="14854" max="14857" width="8.77734375" style="7" customWidth="1"/>
    <col min="14858" max="14858" width="20.21875" style="7" bestFit="1" customWidth="1"/>
    <col min="14859" max="14862" width="9" style="7" customWidth="1"/>
    <col min="14863" max="14863" width="14.77734375" style="7" bestFit="1" customWidth="1"/>
    <col min="14864" max="14864" width="2.21875" style="7" customWidth="1"/>
    <col min="14865" max="15107" width="9.21875" style="7"/>
    <col min="15108" max="15108" width="25.77734375" style="7" bestFit="1" customWidth="1"/>
    <col min="15109" max="15109" width="18.21875" style="7" customWidth="1"/>
    <col min="15110" max="15113" width="8.77734375" style="7" customWidth="1"/>
    <col min="15114" max="15114" width="20.21875" style="7" bestFit="1" customWidth="1"/>
    <col min="15115" max="15118" width="9" style="7" customWidth="1"/>
    <col min="15119" max="15119" width="14.77734375" style="7" bestFit="1" customWidth="1"/>
    <col min="15120" max="15120" width="2.21875" style="7" customWidth="1"/>
    <col min="15121" max="15363" width="9.21875" style="7"/>
    <col min="15364" max="15364" width="25.77734375" style="7" bestFit="1" customWidth="1"/>
    <col min="15365" max="15365" width="18.21875" style="7" customWidth="1"/>
    <col min="15366" max="15369" width="8.77734375" style="7" customWidth="1"/>
    <col min="15370" max="15370" width="20.21875" style="7" bestFit="1" customWidth="1"/>
    <col min="15371" max="15374" width="9" style="7" customWidth="1"/>
    <col min="15375" max="15375" width="14.77734375" style="7" bestFit="1" customWidth="1"/>
    <col min="15376" max="15376" width="2.21875" style="7" customWidth="1"/>
    <col min="15377" max="15619" width="9.21875" style="7"/>
    <col min="15620" max="15620" width="25.77734375" style="7" bestFit="1" customWidth="1"/>
    <col min="15621" max="15621" width="18.21875" style="7" customWidth="1"/>
    <col min="15622" max="15625" width="8.77734375" style="7" customWidth="1"/>
    <col min="15626" max="15626" width="20.21875" style="7" bestFit="1" customWidth="1"/>
    <col min="15627" max="15630" width="9" style="7" customWidth="1"/>
    <col min="15631" max="15631" width="14.77734375" style="7" bestFit="1" customWidth="1"/>
    <col min="15632" max="15632" width="2.21875" style="7" customWidth="1"/>
    <col min="15633" max="15875" width="9.21875" style="7"/>
    <col min="15876" max="15876" width="25.77734375" style="7" bestFit="1" customWidth="1"/>
    <col min="15877" max="15877" width="18.21875" style="7" customWidth="1"/>
    <col min="15878" max="15881" width="8.77734375" style="7" customWidth="1"/>
    <col min="15882" max="15882" width="20.21875" style="7" bestFit="1" customWidth="1"/>
    <col min="15883" max="15886" width="9" style="7" customWidth="1"/>
    <col min="15887" max="15887" width="14.77734375" style="7" bestFit="1" customWidth="1"/>
    <col min="15888" max="15888" width="2.21875" style="7" customWidth="1"/>
    <col min="15889" max="16131" width="9.21875" style="7"/>
    <col min="16132" max="16132" width="25.77734375" style="7" bestFit="1" customWidth="1"/>
    <col min="16133" max="16133" width="18.21875" style="7" customWidth="1"/>
    <col min="16134" max="16137" width="8.77734375" style="7" customWidth="1"/>
    <col min="16138" max="16138" width="20.21875" style="7" bestFit="1" customWidth="1"/>
    <col min="16139" max="16142" width="9" style="7" customWidth="1"/>
    <col min="16143" max="16143" width="14.77734375" style="7" bestFit="1" customWidth="1"/>
    <col min="16144" max="16144" width="2.21875" style="7" customWidth="1"/>
    <col min="16145" max="16384" width="9.21875" style="7"/>
  </cols>
  <sheetData>
    <row r="1" spans="1:18" x14ac:dyDescent="0.3">
      <c r="A1" s="148"/>
      <c r="B1" s="148"/>
      <c r="C1" s="148"/>
      <c r="D1" s="148"/>
      <c r="E1" s="148"/>
      <c r="F1" s="148"/>
      <c r="G1" s="148"/>
      <c r="H1" s="148"/>
      <c r="I1" s="148"/>
      <c r="J1" s="148"/>
      <c r="K1" s="148"/>
      <c r="L1" s="148"/>
      <c r="M1" s="148"/>
      <c r="N1" s="148"/>
    </row>
    <row r="2" spans="1:18" x14ac:dyDescent="0.3">
      <c r="A2" s="149" t="s">
        <v>149</v>
      </c>
      <c r="B2" s="148"/>
      <c r="C2" s="148"/>
      <c r="D2" s="148"/>
      <c r="E2" s="148"/>
      <c r="F2" s="148"/>
      <c r="G2" s="148"/>
      <c r="H2" s="148"/>
      <c r="I2" s="148"/>
      <c r="J2" s="148"/>
      <c r="K2" s="148"/>
      <c r="L2" s="148"/>
      <c r="M2" s="148"/>
      <c r="N2" s="148"/>
    </row>
    <row r="3" spans="1:18" x14ac:dyDescent="0.3">
      <c r="A3" s="149"/>
      <c r="B3" s="148"/>
      <c r="C3" s="148"/>
      <c r="D3" s="148"/>
      <c r="E3" s="148"/>
      <c r="F3" s="148"/>
      <c r="G3" s="148"/>
      <c r="H3" s="148"/>
      <c r="I3" s="148"/>
      <c r="J3" s="148"/>
      <c r="K3" s="148"/>
      <c r="L3" s="148"/>
      <c r="M3" s="148"/>
      <c r="N3" s="148"/>
    </row>
    <row r="4" spans="1:18" x14ac:dyDescent="0.3">
      <c r="A4" s="149" t="s">
        <v>66</v>
      </c>
      <c r="B4" s="150"/>
      <c r="C4" s="150"/>
      <c r="D4" s="150"/>
      <c r="E4" s="150"/>
      <c r="F4" s="150"/>
      <c r="G4" s="150"/>
      <c r="H4" s="150"/>
      <c r="I4" s="150"/>
      <c r="J4" s="150"/>
      <c r="K4" s="150"/>
      <c r="L4" s="151"/>
      <c r="M4" s="150"/>
      <c r="N4" s="150"/>
    </row>
    <row r="5" spans="1:18" x14ac:dyDescent="0.3">
      <c r="A5" s="148"/>
      <c r="B5" s="148"/>
      <c r="C5" s="148"/>
      <c r="D5" s="148"/>
      <c r="E5" s="148"/>
      <c r="F5" s="148"/>
      <c r="G5" s="148"/>
      <c r="H5" s="148"/>
      <c r="I5" s="148"/>
      <c r="J5" s="148"/>
      <c r="K5" s="148"/>
      <c r="L5" s="148"/>
      <c r="M5" s="148"/>
      <c r="N5" s="148"/>
    </row>
    <row r="6" spans="1:18" ht="16.8" thickBot="1" x14ac:dyDescent="0.35">
      <c r="A6" s="152" t="s">
        <v>139</v>
      </c>
      <c r="B6" s="148"/>
      <c r="C6" s="148"/>
      <c r="D6" s="266" t="s">
        <v>151</v>
      </c>
      <c r="E6" s="266"/>
      <c r="F6" s="266"/>
      <c r="G6" s="266"/>
      <c r="H6" s="266"/>
      <c r="I6" s="266"/>
      <c r="J6" s="148"/>
      <c r="K6" s="148"/>
      <c r="L6" s="148"/>
      <c r="M6" s="148"/>
      <c r="N6" s="148"/>
    </row>
    <row r="7" spans="1:18" ht="30" customHeight="1" x14ac:dyDescent="0.3">
      <c r="A7" s="249"/>
      <c r="B7" s="251" t="s">
        <v>36</v>
      </c>
      <c r="C7" s="252"/>
      <c r="D7" s="255" t="s">
        <v>67</v>
      </c>
      <c r="E7" s="252"/>
      <c r="F7" s="256"/>
      <c r="G7" s="255" t="s">
        <v>71</v>
      </c>
      <c r="H7" s="252"/>
      <c r="I7" s="256"/>
      <c r="J7" s="153" t="s">
        <v>140</v>
      </c>
      <c r="K7" s="251" t="s">
        <v>26</v>
      </c>
      <c r="L7" s="252"/>
      <c r="M7" s="252"/>
      <c r="N7" s="153" t="s">
        <v>49</v>
      </c>
      <c r="P7" s="18" t="s">
        <v>14</v>
      </c>
    </row>
    <row r="8" spans="1:18" x14ac:dyDescent="0.3">
      <c r="A8" s="250"/>
      <c r="B8" s="253" t="s">
        <v>47</v>
      </c>
      <c r="C8" s="254"/>
      <c r="D8" s="154">
        <v>2026</v>
      </c>
      <c r="E8" s="155">
        <f>D8+1</f>
        <v>2027</v>
      </c>
      <c r="F8" s="156">
        <f>E8+1</f>
        <v>2028</v>
      </c>
      <c r="G8" s="154">
        <f>D8</f>
        <v>2026</v>
      </c>
      <c r="H8" s="155">
        <f>G8+1</f>
        <v>2027</v>
      </c>
      <c r="I8" s="156">
        <f>H8+1</f>
        <v>2028</v>
      </c>
      <c r="J8" s="157">
        <f>D8</f>
        <v>2026</v>
      </c>
      <c r="K8" s="158">
        <f>J8</f>
        <v>2026</v>
      </c>
      <c r="L8" s="155">
        <f>K8+1</f>
        <v>2027</v>
      </c>
      <c r="M8" s="159">
        <f>L8+1</f>
        <v>2028</v>
      </c>
      <c r="N8" s="157" t="s">
        <v>48</v>
      </c>
      <c r="P8" s="23" t="s">
        <v>35</v>
      </c>
    </row>
    <row r="9" spans="1:18" ht="16.2" x14ac:dyDescent="0.3">
      <c r="A9" s="160" t="s">
        <v>15</v>
      </c>
      <c r="B9" s="257"/>
      <c r="C9" s="258"/>
      <c r="D9" s="161"/>
      <c r="E9" s="162"/>
      <c r="F9" s="163"/>
      <c r="G9" s="164"/>
      <c r="H9" s="165"/>
      <c r="I9" s="166"/>
      <c r="J9" s="167"/>
      <c r="K9" s="168">
        <f>(D9*J9)*G9</f>
        <v>0</v>
      </c>
      <c r="L9" s="169">
        <f>((J9*1.045)*E9)*H9</f>
        <v>0</v>
      </c>
      <c r="M9" s="170">
        <f>((J9*1.045*1.03)*F9)*I9</f>
        <v>0</v>
      </c>
      <c r="N9" s="171">
        <f>SUM(K9:M9)</f>
        <v>0</v>
      </c>
      <c r="P9" s="23" t="s">
        <v>58</v>
      </c>
    </row>
    <row r="10" spans="1:18" ht="16.2" x14ac:dyDescent="0.3">
      <c r="A10" s="160" t="s">
        <v>16</v>
      </c>
      <c r="B10" s="257"/>
      <c r="C10" s="258"/>
      <c r="D10" s="161"/>
      <c r="E10" s="162"/>
      <c r="F10" s="163"/>
      <c r="G10" s="164"/>
      <c r="H10" s="165"/>
      <c r="I10" s="166"/>
      <c r="J10" s="167"/>
      <c r="K10" s="168">
        <f t="shared" ref="K10:K18" si="0">(D10*J10)*G10</f>
        <v>0</v>
      </c>
      <c r="L10" s="169">
        <f t="shared" ref="L10:L18" si="1">((J10*1.045)*E10)*H10</f>
        <v>0</v>
      </c>
      <c r="M10" s="170">
        <f t="shared" ref="M10:M18" si="2">((J10*1.045*1.03)*F10)*I10</f>
        <v>0</v>
      </c>
      <c r="N10" s="171">
        <f t="shared" ref="N10:N18" si="3">SUM(K10:M10)</f>
        <v>0</v>
      </c>
      <c r="P10" s="23" t="s">
        <v>60</v>
      </c>
    </row>
    <row r="11" spans="1:18" ht="16.2" x14ac:dyDescent="0.3">
      <c r="A11" s="160" t="s">
        <v>17</v>
      </c>
      <c r="B11" s="257"/>
      <c r="C11" s="258"/>
      <c r="D11" s="161"/>
      <c r="E11" s="162"/>
      <c r="F11" s="163"/>
      <c r="G11" s="164"/>
      <c r="H11" s="165"/>
      <c r="I11" s="166"/>
      <c r="J11" s="167"/>
      <c r="K11" s="168">
        <f t="shared" si="0"/>
        <v>0</v>
      </c>
      <c r="L11" s="169">
        <f t="shared" si="1"/>
        <v>0</v>
      </c>
      <c r="M11" s="170">
        <f t="shared" si="2"/>
        <v>0</v>
      </c>
      <c r="N11" s="171">
        <f t="shared" si="3"/>
        <v>0</v>
      </c>
      <c r="P11" s="36" t="s">
        <v>72</v>
      </c>
    </row>
    <row r="12" spans="1:18" ht="16.2" x14ac:dyDescent="0.3">
      <c r="A12" s="160" t="s">
        <v>18</v>
      </c>
      <c r="B12" s="257"/>
      <c r="C12" s="258"/>
      <c r="D12" s="161"/>
      <c r="E12" s="162"/>
      <c r="F12" s="163"/>
      <c r="G12" s="164"/>
      <c r="H12" s="165"/>
      <c r="I12" s="166"/>
      <c r="J12" s="167"/>
      <c r="K12" s="168">
        <f t="shared" si="0"/>
        <v>0</v>
      </c>
      <c r="L12" s="169">
        <f t="shared" si="1"/>
        <v>0</v>
      </c>
      <c r="M12" s="170">
        <f t="shared" si="2"/>
        <v>0</v>
      </c>
      <c r="N12" s="171">
        <f t="shared" si="3"/>
        <v>0</v>
      </c>
      <c r="P12" s="23" t="s">
        <v>57</v>
      </c>
      <c r="Q12" s="30"/>
      <c r="R12" s="30"/>
    </row>
    <row r="13" spans="1:18" ht="16.2" x14ac:dyDescent="0.3">
      <c r="A13" s="160" t="s">
        <v>19</v>
      </c>
      <c r="B13" s="257"/>
      <c r="C13" s="258"/>
      <c r="D13" s="161"/>
      <c r="E13" s="162"/>
      <c r="F13" s="163"/>
      <c r="G13" s="164"/>
      <c r="H13" s="165"/>
      <c r="I13" s="166"/>
      <c r="J13" s="167"/>
      <c r="K13" s="168">
        <f t="shared" si="0"/>
        <v>0</v>
      </c>
      <c r="L13" s="169">
        <f t="shared" si="1"/>
        <v>0</v>
      </c>
      <c r="M13" s="170">
        <f t="shared" si="2"/>
        <v>0</v>
      </c>
      <c r="N13" s="171">
        <f t="shared" si="3"/>
        <v>0</v>
      </c>
      <c r="P13" s="23" t="s">
        <v>59</v>
      </c>
    </row>
    <row r="14" spans="1:18" x14ac:dyDescent="0.3">
      <c r="A14" s="160" t="s">
        <v>20</v>
      </c>
      <c r="B14" s="257"/>
      <c r="C14" s="258"/>
      <c r="D14" s="161"/>
      <c r="E14" s="162"/>
      <c r="F14" s="163"/>
      <c r="G14" s="164"/>
      <c r="H14" s="165"/>
      <c r="I14" s="166"/>
      <c r="J14" s="167"/>
      <c r="K14" s="168">
        <f t="shared" si="0"/>
        <v>0</v>
      </c>
      <c r="L14" s="169">
        <f t="shared" si="1"/>
        <v>0</v>
      </c>
      <c r="M14" s="170">
        <f t="shared" si="2"/>
        <v>0</v>
      </c>
      <c r="N14" s="171">
        <f t="shared" si="3"/>
        <v>0</v>
      </c>
      <c r="P14" s="23" t="s">
        <v>55</v>
      </c>
    </row>
    <row r="15" spans="1:18" ht="16.2" x14ac:dyDescent="0.3">
      <c r="A15" s="160" t="s">
        <v>21</v>
      </c>
      <c r="B15" s="257"/>
      <c r="C15" s="258"/>
      <c r="D15" s="161"/>
      <c r="E15" s="162"/>
      <c r="F15" s="163"/>
      <c r="G15" s="164"/>
      <c r="H15" s="165"/>
      <c r="I15" s="166"/>
      <c r="J15" s="167"/>
      <c r="K15" s="168">
        <f t="shared" si="0"/>
        <v>0</v>
      </c>
      <c r="L15" s="169">
        <f t="shared" si="1"/>
        <v>0</v>
      </c>
      <c r="M15" s="170">
        <f t="shared" si="2"/>
        <v>0</v>
      </c>
      <c r="N15" s="171">
        <f t="shared" si="3"/>
        <v>0</v>
      </c>
      <c r="P15" s="23" t="s">
        <v>56</v>
      </c>
      <c r="Q15" s="25"/>
    </row>
    <row r="16" spans="1:18" x14ac:dyDescent="0.3">
      <c r="A16" s="160" t="s">
        <v>22</v>
      </c>
      <c r="B16" s="257"/>
      <c r="C16" s="258"/>
      <c r="D16" s="161"/>
      <c r="E16" s="162"/>
      <c r="F16" s="163"/>
      <c r="G16" s="164"/>
      <c r="H16" s="165"/>
      <c r="I16" s="166"/>
      <c r="J16" s="167"/>
      <c r="K16" s="168">
        <f t="shared" si="0"/>
        <v>0</v>
      </c>
      <c r="L16" s="169">
        <f t="shared" si="1"/>
        <v>0</v>
      </c>
      <c r="M16" s="170">
        <f t="shared" si="2"/>
        <v>0</v>
      </c>
      <c r="N16" s="171">
        <f t="shared" si="3"/>
        <v>0</v>
      </c>
      <c r="P16" s="23" t="s">
        <v>61</v>
      </c>
      <c r="Q16" s="29"/>
    </row>
    <row r="17" spans="1:17" x14ac:dyDescent="0.3">
      <c r="A17" s="160" t="s">
        <v>23</v>
      </c>
      <c r="B17" s="257"/>
      <c r="C17" s="258"/>
      <c r="D17" s="161"/>
      <c r="E17" s="162"/>
      <c r="F17" s="163"/>
      <c r="G17" s="164"/>
      <c r="H17" s="165"/>
      <c r="I17" s="166"/>
      <c r="J17" s="167"/>
      <c r="K17" s="168">
        <f t="shared" si="0"/>
        <v>0</v>
      </c>
      <c r="L17" s="169">
        <f t="shared" si="1"/>
        <v>0</v>
      </c>
      <c r="M17" s="170">
        <f t="shared" si="2"/>
        <v>0</v>
      </c>
      <c r="N17" s="171">
        <f t="shared" si="3"/>
        <v>0</v>
      </c>
      <c r="P17" s="24"/>
      <c r="Q17" s="19"/>
    </row>
    <row r="18" spans="1:17" ht="15" thickBot="1" x14ac:dyDescent="0.35">
      <c r="A18" s="172" t="s">
        <v>24</v>
      </c>
      <c r="B18" s="259"/>
      <c r="C18" s="260"/>
      <c r="D18" s="173"/>
      <c r="E18" s="174"/>
      <c r="F18" s="175"/>
      <c r="G18" s="176"/>
      <c r="H18" s="177"/>
      <c r="I18" s="178"/>
      <c r="J18" s="179"/>
      <c r="K18" s="168">
        <f t="shared" si="0"/>
        <v>0</v>
      </c>
      <c r="L18" s="180">
        <f t="shared" si="1"/>
        <v>0</v>
      </c>
      <c r="M18" s="181">
        <f t="shared" si="2"/>
        <v>0</v>
      </c>
      <c r="N18" s="182">
        <f t="shared" si="3"/>
        <v>0</v>
      </c>
      <c r="Q18" s="26"/>
    </row>
    <row r="19" spans="1:17" ht="15" thickBot="1" x14ac:dyDescent="0.35">
      <c r="A19" s="183" t="s">
        <v>29</v>
      </c>
      <c r="B19" s="184"/>
      <c r="C19" s="184"/>
      <c r="D19" s="185"/>
      <c r="E19" s="185"/>
      <c r="F19" s="185"/>
      <c r="G19" s="185"/>
      <c r="H19" s="185"/>
      <c r="I19" s="185"/>
      <c r="J19" s="185"/>
      <c r="K19" s="186">
        <f>SUM(K9:K18)</f>
        <v>0</v>
      </c>
      <c r="L19" s="187">
        <f t="shared" ref="L19:M19" si="4">SUM(L9:L18)</f>
        <v>0</v>
      </c>
      <c r="M19" s="188">
        <f t="shared" si="4"/>
        <v>0</v>
      </c>
      <c r="N19" s="189">
        <f>SUM(N9:N18)</f>
        <v>0</v>
      </c>
    </row>
    <row r="20" spans="1:17" x14ac:dyDescent="0.3">
      <c r="A20" s="148"/>
      <c r="B20" s="190"/>
      <c r="C20" s="190"/>
      <c r="D20" s="190"/>
      <c r="E20" s="190"/>
      <c r="F20" s="190"/>
      <c r="G20" s="190"/>
      <c r="H20" s="190"/>
      <c r="I20" s="190"/>
      <c r="J20" s="190"/>
      <c r="K20" s="191"/>
      <c r="L20" s="192"/>
      <c r="M20" s="192"/>
      <c r="N20" s="192"/>
      <c r="O20" s="20"/>
      <c r="P20" s="21"/>
    </row>
    <row r="21" spans="1:17" ht="15" thickBot="1" x14ac:dyDescent="0.35">
      <c r="A21" s="152" t="s">
        <v>50</v>
      </c>
      <c r="B21" s="265" t="s">
        <v>150</v>
      </c>
      <c r="C21" s="265"/>
      <c r="D21" s="265"/>
      <c r="E21" s="265"/>
      <c r="F21" s="265"/>
      <c r="G21" s="265"/>
      <c r="H21" s="265"/>
      <c r="I21" s="265"/>
      <c r="J21" s="265"/>
      <c r="K21" s="193"/>
      <c r="L21" s="193"/>
      <c r="M21" s="148"/>
      <c r="N21" s="148"/>
    </row>
    <row r="22" spans="1:17" ht="15" customHeight="1" x14ac:dyDescent="0.3">
      <c r="A22" s="233"/>
      <c r="B22" s="263" t="s">
        <v>25</v>
      </c>
      <c r="C22" s="264"/>
      <c r="D22" s="264"/>
      <c r="E22" s="264"/>
      <c r="F22" s="264"/>
      <c r="G22" s="264"/>
      <c r="H22" s="264"/>
      <c r="I22" s="264"/>
      <c r="J22" s="194"/>
      <c r="K22" s="261" t="s">
        <v>26</v>
      </c>
      <c r="L22" s="262"/>
      <c r="M22" s="262"/>
      <c r="N22" s="153" t="s">
        <v>52</v>
      </c>
      <c r="P22" s="18"/>
    </row>
    <row r="23" spans="1:17" x14ac:dyDescent="0.3">
      <c r="A23" s="234"/>
      <c r="B23" s="235" t="s">
        <v>51</v>
      </c>
      <c r="C23" s="236"/>
      <c r="D23" s="236"/>
      <c r="E23" s="236"/>
      <c r="F23" s="236"/>
      <c r="G23" s="236"/>
      <c r="H23" s="236"/>
      <c r="I23" s="236"/>
      <c r="J23" s="195"/>
      <c r="K23" s="154">
        <f>J8</f>
        <v>2026</v>
      </c>
      <c r="L23" s="155">
        <f>K23+1</f>
        <v>2027</v>
      </c>
      <c r="M23" s="159">
        <f>L23+1</f>
        <v>2028</v>
      </c>
      <c r="N23" s="157" t="s">
        <v>48</v>
      </c>
    </row>
    <row r="24" spans="1:17" x14ac:dyDescent="0.3">
      <c r="A24" s="196" t="s">
        <v>27</v>
      </c>
      <c r="B24" s="257"/>
      <c r="C24" s="258"/>
      <c r="D24" s="258"/>
      <c r="E24" s="258"/>
      <c r="F24" s="258"/>
      <c r="G24" s="258"/>
      <c r="H24" s="258"/>
      <c r="I24" s="258"/>
      <c r="J24" s="276"/>
      <c r="K24" s="197"/>
      <c r="L24" s="198"/>
      <c r="M24" s="199"/>
      <c r="N24" s="200">
        <f>SUM(K24:M24)</f>
        <v>0</v>
      </c>
    </row>
    <row r="25" spans="1:17" x14ac:dyDescent="0.3">
      <c r="A25" s="196" t="s">
        <v>30</v>
      </c>
      <c r="B25" s="257"/>
      <c r="C25" s="258"/>
      <c r="D25" s="258"/>
      <c r="E25" s="258"/>
      <c r="F25" s="258"/>
      <c r="G25" s="258"/>
      <c r="H25" s="258"/>
      <c r="I25" s="258"/>
      <c r="J25" s="276"/>
      <c r="K25" s="197"/>
      <c r="L25" s="198"/>
      <c r="M25" s="199"/>
      <c r="N25" s="200">
        <f>SUM(K25:M25)</f>
        <v>0</v>
      </c>
    </row>
    <row r="26" spans="1:17" ht="15" thickBot="1" x14ac:dyDescent="0.35">
      <c r="A26" s="172" t="s">
        <v>28</v>
      </c>
      <c r="B26" s="259"/>
      <c r="C26" s="260"/>
      <c r="D26" s="260"/>
      <c r="E26" s="260"/>
      <c r="F26" s="260"/>
      <c r="G26" s="260"/>
      <c r="H26" s="260"/>
      <c r="I26" s="260"/>
      <c r="J26" s="277"/>
      <c r="K26" s="201"/>
      <c r="L26" s="202"/>
      <c r="M26" s="203"/>
      <c r="N26" s="204">
        <f>SUM(K26:M26)</f>
        <v>0</v>
      </c>
    </row>
    <row r="27" spans="1:17" ht="15" thickBot="1" x14ac:dyDescent="0.35">
      <c r="A27" s="183" t="s">
        <v>29</v>
      </c>
      <c r="B27" s="274"/>
      <c r="C27" s="275"/>
      <c r="D27" s="275"/>
      <c r="E27" s="275"/>
      <c r="F27" s="275"/>
      <c r="G27" s="275"/>
      <c r="H27" s="275"/>
      <c r="I27" s="275"/>
      <c r="J27" s="185"/>
      <c r="K27" s="205">
        <f>SUM(K24:K26)</f>
        <v>0</v>
      </c>
      <c r="L27" s="206">
        <f>SUM(L24:L26)</f>
        <v>0</v>
      </c>
      <c r="M27" s="207">
        <f>SUM(M24:M26)</f>
        <v>0</v>
      </c>
      <c r="N27" s="208">
        <f>SUM(N24:N26)</f>
        <v>0</v>
      </c>
    </row>
    <row r="28" spans="1:17" x14ac:dyDescent="0.3">
      <c r="A28" s="148"/>
      <c r="B28" s="148"/>
      <c r="C28" s="148"/>
      <c r="D28" s="148"/>
      <c r="E28" s="148"/>
      <c r="F28" s="148"/>
      <c r="G28" s="148"/>
      <c r="H28" s="148"/>
      <c r="I28" s="148"/>
      <c r="J28" s="148"/>
      <c r="K28" s="148"/>
      <c r="L28" s="148"/>
      <c r="M28" s="148"/>
      <c r="N28" s="209"/>
      <c r="O28" s="22"/>
      <c r="P28" s="21"/>
    </row>
    <row r="29" spans="1:17" ht="15" thickBot="1" x14ac:dyDescent="0.35">
      <c r="A29" s="244" t="s">
        <v>148</v>
      </c>
      <c r="B29" s="244"/>
      <c r="C29" s="244"/>
      <c r="D29" s="244"/>
      <c r="E29" s="244"/>
      <c r="F29" s="244"/>
      <c r="G29" s="244"/>
      <c r="H29" s="244"/>
      <c r="I29" s="244"/>
      <c r="J29" s="244"/>
      <c r="K29" s="148"/>
      <c r="L29" s="148"/>
      <c r="M29" s="148"/>
      <c r="N29" s="148"/>
    </row>
    <row r="30" spans="1:17" ht="15.6" x14ac:dyDescent="0.3">
      <c r="A30" s="221" t="s">
        <v>46</v>
      </c>
      <c r="B30" s="211"/>
      <c r="C30" s="211"/>
      <c r="D30" s="237">
        <f>J8</f>
        <v>2026</v>
      </c>
      <c r="E30" s="238"/>
      <c r="F30" s="238">
        <f>D30+1</f>
        <v>2027</v>
      </c>
      <c r="G30" s="238"/>
      <c r="H30" s="238">
        <f>F30+1</f>
        <v>2028</v>
      </c>
      <c r="I30" s="239"/>
      <c r="J30" s="210" t="s">
        <v>48</v>
      </c>
      <c r="K30" s="148"/>
      <c r="L30" s="148"/>
      <c r="M30" s="148"/>
      <c r="N30" s="148"/>
    </row>
    <row r="31" spans="1:17" ht="15" thickBot="1" x14ac:dyDescent="0.35">
      <c r="A31" s="209"/>
      <c r="B31" s="209"/>
      <c r="C31" s="209"/>
      <c r="D31" s="271">
        <f>K19+K27</f>
        <v>0</v>
      </c>
      <c r="E31" s="272"/>
      <c r="F31" s="273">
        <f>L19+L27</f>
        <v>0</v>
      </c>
      <c r="G31" s="273"/>
      <c r="H31" s="278">
        <f>M19+M27</f>
        <v>0</v>
      </c>
      <c r="I31" s="272"/>
      <c r="J31" s="212">
        <f>SUM(D31:I31)</f>
        <v>0</v>
      </c>
      <c r="K31" s="148"/>
      <c r="L31" s="148"/>
      <c r="M31" s="148"/>
      <c r="N31" s="148"/>
    </row>
    <row r="32" spans="1:17" x14ac:dyDescent="0.3">
      <c r="A32" s="209"/>
      <c r="B32" s="209"/>
      <c r="C32" s="209"/>
      <c r="D32" s="213"/>
      <c r="E32" s="213"/>
      <c r="F32" s="213"/>
      <c r="G32" s="213"/>
      <c r="H32" s="213"/>
      <c r="I32" s="213"/>
      <c r="J32" s="213"/>
      <c r="K32" s="148"/>
      <c r="L32" s="148"/>
      <c r="M32" s="148"/>
      <c r="N32" s="148"/>
    </row>
    <row r="33" spans="1:14" ht="15" thickBot="1" x14ac:dyDescent="0.35">
      <c r="A33" s="209"/>
      <c r="B33" s="209"/>
      <c r="C33" s="209"/>
      <c r="D33" s="213"/>
      <c r="E33" s="213"/>
      <c r="F33" s="213"/>
      <c r="G33" s="213"/>
      <c r="H33" s="213"/>
      <c r="I33" s="213"/>
      <c r="J33" s="213"/>
      <c r="K33" s="148"/>
      <c r="L33" s="148"/>
      <c r="M33" s="148"/>
      <c r="N33" s="148"/>
    </row>
    <row r="34" spans="1:14" ht="15.6" x14ac:dyDescent="0.3">
      <c r="A34" s="222" t="s">
        <v>45</v>
      </c>
      <c r="B34" s="214"/>
      <c r="C34" s="215"/>
      <c r="D34" s="268">
        <f>J8</f>
        <v>2026</v>
      </c>
      <c r="E34" s="269"/>
      <c r="F34" s="269">
        <f>D34+1</f>
        <v>2027</v>
      </c>
      <c r="G34" s="269"/>
      <c r="H34" s="269">
        <f>F34+1</f>
        <v>2028</v>
      </c>
      <c r="I34" s="270"/>
      <c r="J34" s="216" t="s">
        <v>48</v>
      </c>
      <c r="K34" s="148"/>
      <c r="L34" s="191"/>
      <c r="M34" s="191"/>
      <c r="N34" s="148"/>
    </row>
    <row r="35" spans="1:14" x14ac:dyDescent="0.3">
      <c r="A35" s="229" t="s">
        <v>46</v>
      </c>
      <c r="B35" s="229"/>
      <c r="C35" s="230"/>
      <c r="D35" s="267">
        <f>D31</f>
        <v>0</v>
      </c>
      <c r="E35" s="240"/>
      <c r="F35" s="240">
        <f>F31</f>
        <v>0</v>
      </c>
      <c r="G35" s="240"/>
      <c r="H35" s="240">
        <f>H31</f>
        <v>0</v>
      </c>
      <c r="I35" s="241"/>
      <c r="J35" s="217">
        <f>J31</f>
        <v>0</v>
      </c>
      <c r="K35" s="148"/>
      <c r="L35" s="148"/>
      <c r="M35" s="148"/>
      <c r="N35" s="148"/>
    </row>
    <row r="36" spans="1:14" x14ac:dyDescent="0.3">
      <c r="A36" s="231" t="s">
        <v>141</v>
      </c>
      <c r="B36" s="231"/>
      <c r="C36" s="232"/>
      <c r="D36" s="247"/>
      <c r="E36" s="242"/>
      <c r="F36" s="242"/>
      <c r="G36" s="242"/>
      <c r="H36" s="242"/>
      <c r="I36" s="243"/>
      <c r="J36" s="217">
        <f>SUM(D36:I36)</f>
        <v>0</v>
      </c>
      <c r="K36" s="148"/>
      <c r="L36" s="148"/>
      <c r="M36" s="148"/>
      <c r="N36" s="148"/>
    </row>
    <row r="37" spans="1:14" ht="15" thickBot="1" x14ac:dyDescent="0.35">
      <c r="A37" s="231" t="s">
        <v>53</v>
      </c>
      <c r="B37" s="231"/>
      <c r="C37" s="232"/>
      <c r="D37" s="248"/>
      <c r="E37" s="245"/>
      <c r="F37" s="245"/>
      <c r="G37" s="245"/>
      <c r="H37" s="245"/>
      <c r="I37" s="246"/>
      <c r="J37" s="218">
        <f>SUM(D37:I37)</f>
        <v>0</v>
      </c>
      <c r="K37" s="148"/>
      <c r="L37" s="148"/>
      <c r="M37" s="148"/>
      <c r="N37" s="148"/>
    </row>
    <row r="38" spans="1:14" s="23" customFormat="1" ht="15" thickBot="1" x14ac:dyDescent="0.35">
      <c r="A38" s="219"/>
      <c r="B38" s="219"/>
      <c r="C38" s="219"/>
      <c r="D38" s="219"/>
      <c r="E38" s="219"/>
      <c r="F38" s="219"/>
      <c r="G38" s="219"/>
      <c r="H38" s="219"/>
      <c r="I38" s="219"/>
      <c r="J38" s="220">
        <f>SUM(J35:J37)</f>
        <v>0</v>
      </c>
      <c r="K38" s="148"/>
      <c r="L38" s="148"/>
      <c r="M38" s="148"/>
      <c r="N38" s="148"/>
    </row>
    <row r="39" spans="1:14" s="23" customFormat="1" x14ac:dyDescent="0.3">
      <c r="A39" s="148"/>
      <c r="B39" s="148"/>
      <c r="C39" s="148"/>
      <c r="D39" s="148"/>
      <c r="E39" s="148"/>
      <c r="F39" s="148"/>
      <c r="G39" s="148"/>
      <c r="H39" s="148"/>
      <c r="I39" s="148"/>
      <c r="J39" s="148"/>
      <c r="K39" s="148"/>
      <c r="L39" s="148"/>
      <c r="M39" s="148"/>
      <c r="N39" s="148"/>
    </row>
    <row r="40" spans="1:14" s="23" customFormat="1" x14ac:dyDescent="0.3">
      <c r="A40" s="152" t="s">
        <v>54</v>
      </c>
      <c r="B40" s="148"/>
      <c r="C40" s="148"/>
      <c r="D40" s="148"/>
      <c r="E40" s="148"/>
      <c r="F40" s="148"/>
      <c r="G40" s="148"/>
      <c r="H40" s="148"/>
      <c r="I40" s="148"/>
      <c r="J40" s="148"/>
      <c r="K40" s="148"/>
      <c r="L40" s="148"/>
      <c r="M40" s="148"/>
      <c r="N40" s="148"/>
    </row>
    <row r="41" spans="1:14" s="23" customFormat="1" x14ac:dyDescent="0.3">
      <c r="A41" s="148"/>
      <c r="B41" s="150"/>
      <c r="C41" s="150"/>
      <c r="D41" s="150"/>
      <c r="E41" s="150"/>
      <c r="F41" s="150"/>
      <c r="G41" s="150"/>
      <c r="H41" s="150"/>
      <c r="I41" s="150"/>
      <c r="J41" s="150"/>
      <c r="K41" s="150"/>
      <c r="L41" s="150"/>
      <c r="M41" s="150"/>
      <c r="N41" s="150"/>
    </row>
    <row r="42" spans="1:14" s="23" customFormat="1" x14ac:dyDescent="0.3">
      <c r="A42" s="28"/>
      <c r="B42" s="27"/>
      <c r="C42" s="28"/>
      <c r="D42" s="28"/>
      <c r="E42" s="28"/>
      <c r="F42" s="28"/>
      <c r="G42" s="28"/>
      <c r="H42" s="28"/>
      <c r="I42" s="28"/>
      <c r="J42" s="28"/>
      <c r="K42" s="28"/>
      <c r="L42" s="28"/>
      <c r="M42" s="28"/>
      <c r="N42" s="28"/>
    </row>
    <row r="43" spans="1:14" s="23" customFormat="1" x14ac:dyDescent="0.3">
      <c r="A43" s="28"/>
      <c r="B43" s="28"/>
      <c r="C43" s="28"/>
      <c r="D43" s="28"/>
      <c r="E43" s="28"/>
      <c r="F43" s="28"/>
      <c r="G43" s="28"/>
      <c r="H43" s="28"/>
      <c r="I43" s="28"/>
      <c r="J43" s="28"/>
      <c r="K43" s="28"/>
      <c r="L43" s="28"/>
      <c r="M43" s="28"/>
      <c r="N43" s="28"/>
    </row>
    <row r="44" spans="1:14" s="23" customFormat="1" x14ac:dyDescent="0.3">
      <c r="A44" s="28"/>
      <c r="B44" s="28"/>
      <c r="C44" s="28"/>
      <c r="D44" s="28"/>
      <c r="E44" s="28"/>
      <c r="F44" s="28"/>
      <c r="G44" s="28"/>
      <c r="H44" s="28"/>
      <c r="I44" s="28"/>
      <c r="J44" s="28"/>
      <c r="K44" s="28"/>
      <c r="L44" s="28"/>
      <c r="M44" s="28"/>
      <c r="N44" s="28"/>
    </row>
    <row r="45" spans="1:14" s="23" customFormat="1" x14ac:dyDescent="0.3">
      <c r="A45" s="28"/>
      <c r="B45" s="28"/>
      <c r="C45" s="28"/>
      <c r="D45" s="28"/>
      <c r="E45" s="28"/>
      <c r="F45" s="28"/>
      <c r="G45" s="28"/>
      <c r="H45" s="28"/>
      <c r="I45" s="28"/>
      <c r="J45" s="28"/>
      <c r="K45" s="28"/>
      <c r="L45" s="28"/>
      <c r="M45" s="28"/>
      <c r="N45" s="28"/>
    </row>
    <row r="46" spans="1:14" s="23" customFormat="1" x14ac:dyDescent="0.3">
      <c r="A46" s="28"/>
      <c r="B46" s="28"/>
      <c r="C46" s="28"/>
      <c r="D46" s="28"/>
      <c r="E46" s="28"/>
      <c r="F46" s="28"/>
      <c r="G46" s="28"/>
      <c r="H46" s="28"/>
      <c r="I46" s="28"/>
      <c r="J46" s="28"/>
      <c r="K46" s="28"/>
      <c r="L46" s="28"/>
      <c r="M46" s="28"/>
      <c r="N46" s="28"/>
    </row>
    <row r="47" spans="1:14" s="23" customFormat="1" x14ac:dyDescent="0.3">
      <c r="A47" s="28"/>
      <c r="B47" s="28"/>
      <c r="C47" s="28"/>
      <c r="D47" s="28"/>
      <c r="E47" s="28"/>
      <c r="F47" s="28"/>
      <c r="G47" s="28"/>
      <c r="H47" s="28"/>
      <c r="I47" s="28"/>
      <c r="J47" s="28"/>
      <c r="K47" s="28"/>
      <c r="L47" s="28"/>
      <c r="M47" s="28"/>
      <c r="N47" s="28"/>
    </row>
    <row r="48" spans="1:14" s="23" customFormat="1" x14ac:dyDescent="0.3">
      <c r="A48" s="28"/>
      <c r="B48" s="28"/>
      <c r="C48" s="28"/>
      <c r="D48" s="28"/>
      <c r="E48" s="28"/>
      <c r="F48" s="28"/>
      <c r="G48" s="28"/>
      <c r="H48" s="28"/>
      <c r="I48" s="28"/>
      <c r="J48" s="28"/>
      <c r="K48" s="28"/>
      <c r="L48" s="28"/>
      <c r="M48" s="28"/>
      <c r="N48" s="28"/>
    </row>
    <row r="49" spans="2:14" s="23" customFormat="1" x14ac:dyDescent="0.3">
      <c r="B49" s="28"/>
      <c r="C49" s="28"/>
      <c r="D49" s="28"/>
      <c r="E49" s="28"/>
      <c r="F49" s="28"/>
      <c r="G49" s="28"/>
      <c r="H49" s="28"/>
      <c r="I49" s="28"/>
      <c r="J49" s="28"/>
      <c r="K49" s="28"/>
      <c r="L49" s="28"/>
      <c r="M49" s="28"/>
      <c r="N49" s="28"/>
    </row>
    <row r="50" spans="2:14" s="23" customFormat="1" x14ac:dyDescent="0.3">
      <c r="B50" s="28"/>
      <c r="C50" s="28"/>
      <c r="D50" s="28"/>
      <c r="E50" s="28"/>
      <c r="F50" s="28"/>
      <c r="G50" s="28"/>
      <c r="H50" s="28"/>
      <c r="I50" s="28"/>
      <c r="J50" s="28"/>
      <c r="K50" s="28"/>
      <c r="L50" s="28"/>
      <c r="M50" s="28"/>
      <c r="N50" s="28"/>
    </row>
    <row r="51" spans="2:14" s="23" customFormat="1" x14ac:dyDescent="0.3">
      <c r="B51" s="28"/>
      <c r="C51" s="28"/>
      <c r="D51" s="28"/>
      <c r="E51" s="28"/>
      <c r="F51" s="28"/>
      <c r="G51" s="28"/>
      <c r="H51" s="28"/>
      <c r="I51" s="28"/>
      <c r="J51" s="28"/>
      <c r="K51" s="28"/>
      <c r="L51" s="28"/>
      <c r="M51" s="28"/>
      <c r="N51" s="28"/>
    </row>
    <row r="52" spans="2:14" s="23" customFormat="1" x14ac:dyDescent="0.3">
      <c r="B52" s="28"/>
      <c r="C52" s="28"/>
      <c r="D52" s="28"/>
      <c r="E52" s="28"/>
      <c r="F52" s="28"/>
      <c r="G52" s="28"/>
      <c r="H52" s="28"/>
      <c r="I52" s="28"/>
      <c r="J52" s="28"/>
      <c r="K52" s="28"/>
      <c r="L52" s="28"/>
      <c r="M52" s="28"/>
      <c r="N52" s="28"/>
    </row>
    <row r="53" spans="2:14" s="23" customFormat="1" x14ac:dyDescent="0.3">
      <c r="B53" s="28"/>
      <c r="C53" s="28"/>
      <c r="D53" s="28"/>
      <c r="E53" s="28"/>
      <c r="F53" s="28"/>
      <c r="G53" s="28"/>
      <c r="H53" s="28"/>
      <c r="I53" s="28"/>
      <c r="J53" s="28"/>
      <c r="K53" s="28"/>
      <c r="L53" s="28"/>
      <c r="M53" s="28"/>
      <c r="N53" s="28"/>
    </row>
    <row r="54" spans="2:14" s="23" customFormat="1" x14ac:dyDescent="0.3"/>
    <row r="55" spans="2:14" s="23" customFormat="1" x14ac:dyDescent="0.3"/>
    <row r="56" spans="2:14" s="23" customFormat="1" x14ac:dyDescent="0.3"/>
    <row r="57" spans="2:14" s="23" customFormat="1" x14ac:dyDescent="0.3"/>
    <row r="58" spans="2:14" s="23" customFormat="1" x14ac:dyDescent="0.3"/>
    <row r="59" spans="2:14" s="23" customFormat="1" x14ac:dyDescent="0.3"/>
    <row r="60" spans="2:14" s="23" customFormat="1" x14ac:dyDescent="0.3"/>
    <row r="61" spans="2:14" s="23" customFormat="1" x14ac:dyDescent="0.3"/>
    <row r="62" spans="2:14" s="23" customFormat="1" x14ac:dyDescent="0.3"/>
    <row r="63" spans="2:14" s="23" customFormat="1" x14ac:dyDescent="0.3"/>
    <row r="64" spans="2:14" s="23" customFormat="1" x14ac:dyDescent="0.3"/>
    <row r="65" s="23" customFormat="1" x14ac:dyDescent="0.3"/>
    <row r="66" s="23" customFormat="1" x14ac:dyDescent="0.3"/>
    <row r="67" s="23" customFormat="1" x14ac:dyDescent="0.3"/>
    <row r="68" s="23" customFormat="1" x14ac:dyDescent="0.3"/>
    <row r="69" s="23" customFormat="1" x14ac:dyDescent="0.3"/>
    <row r="70" s="23" customFormat="1" x14ac:dyDescent="0.3"/>
    <row r="71" s="23" customFormat="1" x14ac:dyDescent="0.3"/>
    <row r="72" s="23" customFormat="1" x14ac:dyDescent="0.3"/>
    <row r="73" s="23" customFormat="1" x14ac:dyDescent="0.3"/>
    <row r="74" s="23" customFormat="1" x14ac:dyDescent="0.3"/>
    <row r="75" s="23" customFormat="1" x14ac:dyDescent="0.3"/>
    <row r="76" s="23" customFormat="1" x14ac:dyDescent="0.3"/>
    <row r="77" s="23" customFormat="1" x14ac:dyDescent="0.3"/>
    <row r="78" s="23" customFormat="1" x14ac:dyDescent="0.3"/>
    <row r="79" s="23" customFormat="1" x14ac:dyDescent="0.3"/>
    <row r="80" s="23" customFormat="1" x14ac:dyDescent="0.3"/>
    <row r="81" s="23" customFormat="1" x14ac:dyDescent="0.3"/>
    <row r="82" s="23" customFormat="1" x14ac:dyDescent="0.3"/>
    <row r="83" s="23" customFormat="1" x14ac:dyDescent="0.3"/>
    <row r="84" s="23" customFormat="1" x14ac:dyDescent="0.3"/>
    <row r="85" s="23" customFormat="1" x14ac:dyDescent="0.3"/>
    <row r="86" s="23" customFormat="1" x14ac:dyDescent="0.3"/>
    <row r="87" s="23" customFormat="1" x14ac:dyDescent="0.3"/>
    <row r="88" s="23" customFormat="1" x14ac:dyDescent="0.3"/>
    <row r="89" s="23" customFormat="1" x14ac:dyDescent="0.3"/>
    <row r="90" s="23" customFormat="1" x14ac:dyDescent="0.3"/>
    <row r="91" s="23" customFormat="1" x14ac:dyDescent="0.3"/>
    <row r="92" s="23" customFormat="1" x14ac:dyDescent="0.3"/>
    <row r="93" s="23" customFormat="1" x14ac:dyDescent="0.3"/>
    <row r="94" s="23" customFormat="1" x14ac:dyDescent="0.3"/>
    <row r="95" s="23" customFormat="1" x14ac:dyDescent="0.3"/>
    <row r="96" s="23" customFormat="1" x14ac:dyDescent="0.3"/>
    <row r="97" s="23" customFormat="1" x14ac:dyDescent="0.3"/>
    <row r="98" s="23" customFormat="1" x14ac:dyDescent="0.3"/>
    <row r="99" s="23" customFormat="1" x14ac:dyDescent="0.3"/>
    <row r="100" s="23" customFormat="1" x14ac:dyDescent="0.3"/>
    <row r="101" s="23" customFormat="1" x14ac:dyDescent="0.3"/>
    <row r="102" s="23" customFormat="1" x14ac:dyDescent="0.3"/>
    <row r="103" s="23" customFormat="1" x14ac:dyDescent="0.3"/>
    <row r="104" s="23" customFormat="1" x14ac:dyDescent="0.3"/>
    <row r="105" s="23" customFormat="1" x14ac:dyDescent="0.3"/>
    <row r="106" s="23" customFormat="1" x14ac:dyDescent="0.3"/>
    <row r="107" s="23" customFormat="1" x14ac:dyDescent="0.3"/>
    <row r="108" s="23" customFormat="1" x14ac:dyDescent="0.3"/>
    <row r="109" s="23" customFormat="1" x14ac:dyDescent="0.3"/>
    <row r="110" s="23" customFormat="1" x14ac:dyDescent="0.3"/>
    <row r="111" s="23" customFormat="1" x14ac:dyDescent="0.3"/>
    <row r="112" s="23" customFormat="1" x14ac:dyDescent="0.3"/>
    <row r="113" s="23" customFormat="1" x14ac:dyDescent="0.3"/>
    <row r="114" s="23" customFormat="1" x14ac:dyDescent="0.3"/>
    <row r="115" s="23" customFormat="1" x14ac:dyDescent="0.3"/>
    <row r="116" s="23" customFormat="1" x14ac:dyDescent="0.3"/>
    <row r="117" s="23" customFormat="1" x14ac:dyDescent="0.3"/>
    <row r="118" s="23" customFormat="1" x14ac:dyDescent="0.3"/>
    <row r="119" s="23" customFormat="1" x14ac:dyDescent="0.3"/>
    <row r="120" s="23" customFormat="1" x14ac:dyDescent="0.3"/>
    <row r="121" s="23" customFormat="1" x14ac:dyDescent="0.3"/>
    <row r="122" s="23" customFormat="1" x14ac:dyDescent="0.3"/>
    <row r="123" s="23" customFormat="1" x14ac:dyDescent="0.3"/>
    <row r="124" s="23" customFormat="1" x14ac:dyDescent="0.3"/>
    <row r="125" s="23" customFormat="1" x14ac:dyDescent="0.3"/>
    <row r="126" s="23" customFormat="1" x14ac:dyDescent="0.3"/>
    <row r="127" s="23" customFormat="1" x14ac:dyDescent="0.3"/>
    <row r="128" s="23" customFormat="1" x14ac:dyDescent="0.3"/>
    <row r="129" s="23" customFormat="1" x14ac:dyDescent="0.3"/>
    <row r="130" s="23" customFormat="1" x14ac:dyDescent="0.3"/>
    <row r="131" s="23" customFormat="1" x14ac:dyDescent="0.3"/>
    <row r="132" s="23" customFormat="1" x14ac:dyDescent="0.3"/>
    <row r="133" s="23" customFormat="1" x14ac:dyDescent="0.3"/>
    <row r="134" s="23" customFormat="1" x14ac:dyDescent="0.3"/>
    <row r="135" s="23" customFormat="1" x14ac:dyDescent="0.3"/>
    <row r="136" s="23" customFormat="1" x14ac:dyDescent="0.3"/>
    <row r="137" s="23" customFormat="1" x14ac:dyDescent="0.3"/>
    <row r="138" s="23" customFormat="1" x14ac:dyDescent="0.3"/>
    <row r="139" s="23" customFormat="1" x14ac:dyDescent="0.3"/>
    <row r="140" s="23" customFormat="1" x14ac:dyDescent="0.3"/>
    <row r="141" s="23" customFormat="1" x14ac:dyDescent="0.3"/>
    <row r="142" s="23" customFormat="1" x14ac:dyDescent="0.3"/>
    <row r="143" s="23" customFormat="1" x14ac:dyDescent="0.3"/>
    <row r="144" s="23" customFormat="1" x14ac:dyDescent="0.3"/>
    <row r="145" s="23" customFormat="1" x14ac:dyDescent="0.3"/>
    <row r="146" s="23" customFormat="1" x14ac:dyDescent="0.3"/>
    <row r="147" s="23" customFormat="1" x14ac:dyDescent="0.3"/>
    <row r="148" s="23" customFormat="1" x14ac:dyDescent="0.3"/>
    <row r="149" s="23" customFormat="1" x14ac:dyDescent="0.3"/>
    <row r="150" s="23" customFormat="1" x14ac:dyDescent="0.3"/>
    <row r="151" s="23" customFormat="1" x14ac:dyDescent="0.3"/>
    <row r="152" s="23" customFormat="1" x14ac:dyDescent="0.3"/>
    <row r="153" s="23" customFormat="1" x14ac:dyDescent="0.3"/>
    <row r="154" s="23" customFormat="1" x14ac:dyDescent="0.3"/>
    <row r="155" s="23" customFormat="1" x14ac:dyDescent="0.3"/>
    <row r="156" s="23" customFormat="1" x14ac:dyDescent="0.3"/>
    <row r="157" s="23" customFormat="1" x14ac:dyDescent="0.3"/>
    <row r="158" s="23" customFormat="1" x14ac:dyDescent="0.3"/>
    <row r="159" s="23" customFormat="1" x14ac:dyDescent="0.3"/>
    <row r="160" s="23" customFormat="1" x14ac:dyDescent="0.3"/>
    <row r="161" s="23" customFormat="1" x14ac:dyDescent="0.3"/>
    <row r="162" s="23" customFormat="1" x14ac:dyDescent="0.3"/>
    <row r="163" s="23" customFormat="1" x14ac:dyDescent="0.3"/>
    <row r="164" s="23" customFormat="1" x14ac:dyDescent="0.3"/>
    <row r="165" s="23" customFormat="1" x14ac:dyDescent="0.3"/>
    <row r="166" s="23" customFormat="1" x14ac:dyDescent="0.3"/>
    <row r="167" s="23" customFormat="1" x14ac:dyDescent="0.3"/>
    <row r="168" s="23" customFormat="1" x14ac:dyDescent="0.3"/>
    <row r="169" s="23" customFormat="1" x14ac:dyDescent="0.3"/>
    <row r="170" s="23" customFormat="1" x14ac:dyDescent="0.3"/>
    <row r="171" s="23" customFormat="1" x14ac:dyDescent="0.3"/>
    <row r="172" s="23" customFormat="1" x14ac:dyDescent="0.3"/>
    <row r="173" s="23" customFormat="1" x14ac:dyDescent="0.3"/>
    <row r="174" s="23" customFormat="1" x14ac:dyDescent="0.3"/>
    <row r="175" s="23" customFormat="1" x14ac:dyDescent="0.3"/>
    <row r="176" s="23" customFormat="1" x14ac:dyDescent="0.3"/>
    <row r="177" s="23" customFormat="1" x14ac:dyDescent="0.3"/>
    <row r="178" s="23" customFormat="1" x14ac:dyDescent="0.3"/>
    <row r="179" s="23" customFormat="1" x14ac:dyDescent="0.3"/>
    <row r="180" s="23" customFormat="1" x14ac:dyDescent="0.3"/>
    <row r="181" s="23" customFormat="1" x14ac:dyDescent="0.3"/>
    <row r="182" s="23" customFormat="1" x14ac:dyDescent="0.3"/>
    <row r="183" s="23" customFormat="1" x14ac:dyDescent="0.3"/>
    <row r="184" s="23" customFormat="1" x14ac:dyDescent="0.3"/>
    <row r="185" s="23" customFormat="1" x14ac:dyDescent="0.3"/>
    <row r="186" s="23" customFormat="1" x14ac:dyDescent="0.3"/>
    <row r="187" s="23" customFormat="1" x14ac:dyDescent="0.3"/>
    <row r="188" s="23" customFormat="1" x14ac:dyDescent="0.3"/>
    <row r="189" s="23" customFormat="1" x14ac:dyDescent="0.3"/>
    <row r="190" s="23" customFormat="1" x14ac:dyDescent="0.3"/>
    <row r="191" s="23" customFormat="1" x14ac:dyDescent="0.3"/>
    <row r="192" s="23" customFormat="1" x14ac:dyDescent="0.3"/>
    <row r="193" s="23" customFormat="1" x14ac:dyDescent="0.3"/>
    <row r="194" s="23" customFormat="1" x14ac:dyDescent="0.3"/>
    <row r="195" s="23" customFormat="1" x14ac:dyDescent="0.3"/>
    <row r="196" s="23" customFormat="1" x14ac:dyDescent="0.3"/>
    <row r="197" s="23" customFormat="1" x14ac:dyDescent="0.3"/>
    <row r="198" s="23" customFormat="1" x14ac:dyDescent="0.3"/>
    <row r="199" s="23" customFormat="1" x14ac:dyDescent="0.3"/>
    <row r="200" s="23" customFormat="1" x14ac:dyDescent="0.3"/>
    <row r="201" s="23" customFormat="1" x14ac:dyDescent="0.3"/>
    <row r="202" s="23" customFormat="1" x14ac:dyDescent="0.3"/>
    <row r="203" s="23" customFormat="1" x14ac:dyDescent="0.3"/>
    <row r="204" s="23" customFormat="1" x14ac:dyDescent="0.3"/>
    <row r="205" s="23" customFormat="1" x14ac:dyDescent="0.3"/>
    <row r="206" s="23" customFormat="1" x14ac:dyDescent="0.3"/>
    <row r="207" s="23" customFormat="1" x14ac:dyDescent="0.3"/>
    <row r="208" s="23" customFormat="1" x14ac:dyDescent="0.3"/>
    <row r="209" s="23" customFormat="1" x14ac:dyDescent="0.3"/>
    <row r="210" s="23" customFormat="1" x14ac:dyDescent="0.3"/>
    <row r="211" s="23" customFormat="1" x14ac:dyDescent="0.3"/>
    <row r="212" s="23" customFormat="1" x14ac:dyDescent="0.3"/>
    <row r="213" s="23" customFormat="1" x14ac:dyDescent="0.3"/>
    <row r="214" s="23" customFormat="1" x14ac:dyDescent="0.3"/>
    <row r="215" s="23" customFormat="1" x14ac:dyDescent="0.3"/>
    <row r="216" s="23" customFormat="1" x14ac:dyDescent="0.3"/>
    <row r="217" s="23" customFormat="1" x14ac:dyDescent="0.3"/>
    <row r="218" s="23" customFormat="1" x14ac:dyDescent="0.3"/>
  </sheetData>
  <dataConsolidate/>
  <mergeCells count="48">
    <mergeCell ref="D6:I6"/>
    <mergeCell ref="D35:E35"/>
    <mergeCell ref="D34:E34"/>
    <mergeCell ref="F34:G34"/>
    <mergeCell ref="H34:I34"/>
    <mergeCell ref="D31:E31"/>
    <mergeCell ref="F31:G31"/>
    <mergeCell ref="B27:I27"/>
    <mergeCell ref="B24:J24"/>
    <mergeCell ref="B25:J25"/>
    <mergeCell ref="B26:J26"/>
    <mergeCell ref="H31:I31"/>
    <mergeCell ref="F35:G35"/>
    <mergeCell ref="G7:I7"/>
    <mergeCell ref="B15:C15"/>
    <mergeCell ref="B16:C16"/>
    <mergeCell ref="K7:M7"/>
    <mergeCell ref="B14:C14"/>
    <mergeCell ref="B10:C10"/>
    <mergeCell ref="B11:C11"/>
    <mergeCell ref="B12:C12"/>
    <mergeCell ref="B13:C13"/>
    <mergeCell ref="B17:C17"/>
    <mergeCell ref="B18:C18"/>
    <mergeCell ref="K22:M22"/>
    <mergeCell ref="B22:I22"/>
    <mergeCell ref="B21:J21"/>
    <mergeCell ref="A7:A8"/>
    <mergeCell ref="B7:C7"/>
    <mergeCell ref="B8:C8"/>
    <mergeCell ref="D7:F7"/>
    <mergeCell ref="B9:C9"/>
    <mergeCell ref="A35:C35"/>
    <mergeCell ref="A36:C36"/>
    <mergeCell ref="A37:C37"/>
    <mergeCell ref="A22:A23"/>
    <mergeCell ref="B23:I23"/>
    <mergeCell ref="D30:E30"/>
    <mergeCell ref="F30:G30"/>
    <mergeCell ref="H30:I30"/>
    <mergeCell ref="H35:I35"/>
    <mergeCell ref="H36:I36"/>
    <mergeCell ref="A29:J29"/>
    <mergeCell ref="H37:I37"/>
    <mergeCell ref="D36:E36"/>
    <mergeCell ref="D37:E37"/>
    <mergeCell ref="F36:G36"/>
    <mergeCell ref="F37:G37"/>
  </mergeCells>
  <dataValidations count="3">
    <dataValidation allowBlank="1" showInputMessage="1" showErrorMessage="1" prompt="please keep in mind that Diploma Students cannot be employed more than 50%!" sqref="G9:I18" xr:uid="{DAD36D9F-783B-4DD7-BA8A-687B46F4811E}"/>
    <dataValidation type="list" allowBlank="1" showInputMessage="1" showErrorMessage="1" sqref="B9:C18" xr:uid="{258936E3-1DB4-4429-BFD5-7121E06052E6}">
      <formula1>$P$8:$P$16</formula1>
    </dataValidation>
    <dataValidation type="list" allowBlank="1" showInputMessage="1" showErrorMessage="1" sqref="WVM983064 JA19:JA20 WLQ983064 WBU983064 VRY983064 VIC983064 UYG983064 UOK983064 UEO983064 TUS983064 TKW983064 TBA983064 SRE983064 SHI983064 RXM983064 RNQ983064 RDU983064 QTY983064 QKC983064 QAG983064 PQK983064 PGO983064 OWS983064 OMW983064 ODA983064 NTE983064 NJI983064 MZM983064 MPQ983064 MFU983064 LVY983064 LMC983064 LCG983064 KSK983064 KIO983064 JYS983064 JOW983064 JFA983064 IVE983064 ILI983064 IBM983064 HRQ983064 HHU983064 GXY983064 GOC983064 GEG983064 FUK983064 FKO983064 FAS983064 EQW983064 EHA983064 DXE983064 DNI983064 DDM983064 CTQ983064 CJU983064 BZY983064 BQC983064 BGG983064 AWK983064 AMO983064 ACS983064 SW983064 JA983064 B983064:C983064 WVM917528 WLQ917528 WBU917528 VRY917528 VIC917528 UYG917528 UOK917528 UEO917528 TUS917528 TKW917528 TBA917528 SRE917528 SHI917528 RXM917528 RNQ917528 RDU917528 QTY917528 QKC917528 QAG917528 PQK917528 PGO917528 OWS917528 OMW917528 ODA917528 NTE917528 NJI917528 MZM917528 MPQ917528 MFU917528 LVY917528 LMC917528 LCG917528 KSK917528 KIO917528 JYS917528 JOW917528 JFA917528 IVE917528 ILI917528 IBM917528 HRQ917528 HHU917528 GXY917528 GOC917528 GEG917528 FUK917528 FKO917528 FAS917528 EQW917528 EHA917528 DXE917528 DNI917528 DDM917528 CTQ917528 CJU917528 BZY917528 BQC917528 BGG917528 AWK917528 AMO917528 ACS917528 SW917528 JA917528 B917528:C917528 WVM851992 WLQ851992 WBU851992 VRY851992 VIC851992 UYG851992 UOK851992 UEO851992 TUS851992 TKW851992 TBA851992 SRE851992 SHI851992 RXM851992 RNQ851992 RDU851992 QTY851992 QKC851992 QAG851992 PQK851992 PGO851992 OWS851992 OMW851992 ODA851992 NTE851992 NJI851992 MZM851992 MPQ851992 MFU851992 LVY851992 LMC851992 LCG851992 KSK851992 KIO851992 JYS851992 JOW851992 JFA851992 IVE851992 ILI851992 IBM851992 HRQ851992 HHU851992 GXY851992 GOC851992 GEG851992 FUK851992 FKO851992 FAS851992 EQW851992 EHA851992 DXE851992 DNI851992 DDM851992 CTQ851992 CJU851992 BZY851992 BQC851992 BGG851992 AWK851992 AMO851992 ACS851992 SW851992 JA851992 B851992:C851992 WVM786456 WLQ786456 WBU786456 VRY786456 VIC786456 UYG786456 UOK786456 UEO786456 TUS786456 TKW786456 TBA786456 SRE786456 SHI786456 RXM786456 RNQ786456 RDU786456 QTY786456 QKC786456 QAG786456 PQK786456 PGO786456 OWS786456 OMW786456 ODA786456 NTE786456 NJI786456 MZM786456 MPQ786456 MFU786456 LVY786456 LMC786456 LCG786456 KSK786456 KIO786456 JYS786456 JOW786456 JFA786456 IVE786456 ILI786456 IBM786456 HRQ786456 HHU786456 GXY786456 GOC786456 GEG786456 FUK786456 FKO786456 FAS786456 EQW786456 EHA786456 DXE786456 DNI786456 DDM786456 CTQ786456 CJU786456 BZY786456 BQC786456 BGG786456 AWK786456 AMO786456 ACS786456 SW786456 JA786456 B786456:C786456 WVM720920 WLQ720920 WBU720920 VRY720920 VIC720920 UYG720920 UOK720920 UEO720920 TUS720920 TKW720920 TBA720920 SRE720920 SHI720920 RXM720920 RNQ720920 RDU720920 QTY720920 QKC720920 QAG720920 PQK720920 PGO720920 OWS720920 OMW720920 ODA720920 NTE720920 NJI720920 MZM720920 MPQ720920 MFU720920 LVY720920 LMC720920 LCG720920 KSK720920 KIO720920 JYS720920 JOW720920 JFA720920 IVE720920 ILI720920 IBM720920 HRQ720920 HHU720920 GXY720920 GOC720920 GEG720920 FUK720920 FKO720920 FAS720920 EQW720920 EHA720920 DXE720920 DNI720920 DDM720920 CTQ720920 CJU720920 BZY720920 BQC720920 BGG720920 AWK720920 AMO720920 ACS720920 SW720920 JA720920 B720920:C720920 WVM655384 WLQ655384 WBU655384 VRY655384 VIC655384 UYG655384 UOK655384 UEO655384 TUS655384 TKW655384 TBA655384 SRE655384 SHI655384 RXM655384 RNQ655384 RDU655384 QTY655384 QKC655384 QAG655384 PQK655384 PGO655384 OWS655384 OMW655384 ODA655384 NTE655384 NJI655384 MZM655384 MPQ655384 MFU655384 LVY655384 LMC655384 LCG655384 KSK655384 KIO655384 JYS655384 JOW655384 JFA655384 IVE655384 ILI655384 IBM655384 HRQ655384 HHU655384 GXY655384 GOC655384 GEG655384 FUK655384 FKO655384 FAS655384 EQW655384 EHA655384 DXE655384 DNI655384 DDM655384 CTQ655384 CJU655384 BZY655384 BQC655384 BGG655384 AWK655384 AMO655384 ACS655384 SW655384 JA655384 B655384:C655384 WVM589848 WLQ589848 WBU589848 VRY589848 VIC589848 UYG589848 UOK589848 UEO589848 TUS589848 TKW589848 TBA589848 SRE589848 SHI589848 RXM589848 RNQ589848 RDU589848 QTY589848 QKC589848 QAG589848 PQK589848 PGO589848 OWS589848 OMW589848 ODA589848 NTE589848 NJI589848 MZM589848 MPQ589848 MFU589848 LVY589848 LMC589848 LCG589848 KSK589848 KIO589848 JYS589848 JOW589848 JFA589848 IVE589848 ILI589848 IBM589848 HRQ589848 HHU589848 GXY589848 GOC589848 GEG589848 FUK589848 FKO589848 FAS589848 EQW589848 EHA589848 DXE589848 DNI589848 DDM589848 CTQ589848 CJU589848 BZY589848 BQC589848 BGG589848 AWK589848 AMO589848 ACS589848 SW589848 JA589848 B589848:C589848 WVM524312 WLQ524312 WBU524312 VRY524312 VIC524312 UYG524312 UOK524312 UEO524312 TUS524312 TKW524312 TBA524312 SRE524312 SHI524312 RXM524312 RNQ524312 RDU524312 QTY524312 QKC524312 QAG524312 PQK524312 PGO524312 OWS524312 OMW524312 ODA524312 NTE524312 NJI524312 MZM524312 MPQ524312 MFU524312 LVY524312 LMC524312 LCG524312 KSK524312 KIO524312 JYS524312 JOW524312 JFA524312 IVE524312 ILI524312 IBM524312 HRQ524312 HHU524312 GXY524312 GOC524312 GEG524312 FUK524312 FKO524312 FAS524312 EQW524312 EHA524312 DXE524312 DNI524312 DDM524312 CTQ524312 CJU524312 BZY524312 BQC524312 BGG524312 AWK524312 AMO524312 ACS524312 SW524312 JA524312 B524312:C524312 WVM458776 WLQ458776 WBU458776 VRY458776 VIC458776 UYG458776 UOK458776 UEO458776 TUS458776 TKW458776 TBA458776 SRE458776 SHI458776 RXM458776 RNQ458776 RDU458776 QTY458776 QKC458776 QAG458776 PQK458776 PGO458776 OWS458776 OMW458776 ODA458776 NTE458776 NJI458776 MZM458776 MPQ458776 MFU458776 LVY458776 LMC458776 LCG458776 KSK458776 KIO458776 JYS458776 JOW458776 JFA458776 IVE458776 ILI458776 IBM458776 HRQ458776 HHU458776 GXY458776 GOC458776 GEG458776 FUK458776 FKO458776 FAS458776 EQW458776 EHA458776 DXE458776 DNI458776 DDM458776 CTQ458776 CJU458776 BZY458776 BQC458776 BGG458776 AWK458776 AMO458776 ACS458776 SW458776 JA458776 B458776:C458776 WVM393240 WLQ393240 WBU393240 VRY393240 VIC393240 UYG393240 UOK393240 UEO393240 TUS393240 TKW393240 TBA393240 SRE393240 SHI393240 RXM393240 RNQ393240 RDU393240 QTY393240 QKC393240 QAG393240 PQK393240 PGO393240 OWS393240 OMW393240 ODA393240 NTE393240 NJI393240 MZM393240 MPQ393240 MFU393240 LVY393240 LMC393240 LCG393240 KSK393240 KIO393240 JYS393240 JOW393240 JFA393240 IVE393240 ILI393240 IBM393240 HRQ393240 HHU393240 GXY393240 GOC393240 GEG393240 FUK393240 FKO393240 FAS393240 EQW393240 EHA393240 DXE393240 DNI393240 DDM393240 CTQ393240 CJU393240 BZY393240 BQC393240 BGG393240 AWK393240 AMO393240 ACS393240 SW393240 JA393240 B393240:C393240 WVM327704 WLQ327704 WBU327704 VRY327704 VIC327704 UYG327704 UOK327704 UEO327704 TUS327704 TKW327704 TBA327704 SRE327704 SHI327704 RXM327704 RNQ327704 RDU327704 QTY327704 QKC327704 QAG327704 PQK327704 PGO327704 OWS327704 OMW327704 ODA327704 NTE327704 NJI327704 MZM327704 MPQ327704 MFU327704 LVY327704 LMC327704 LCG327704 KSK327704 KIO327704 JYS327704 JOW327704 JFA327704 IVE327704 ILI327704 IBM327704 HRQ327704 HHU327704 GXY327704 GOC327704 GEG327704 FUK327704 FKO327704 FAS327704 EQW327704 EHA327704 DXE327704 DNI327704 DDM327704 CTQ327704 CJU327704 BZY327704 BQC327704 BGG327704 AWK327704 AMO327704 ACS327704 SW327704 JA327704 B327704:C327704 WVM262168 WLQ262168 WBU262168 VRY262168 VIC262168 UYG262168 UOK262168 UEO262168 TUS262168 TKW262168 TBA262168 SRE262168 SHI262168 RXM262168 RNQ262168 RDU262168 QTY262168 QKC262168 QAG262168 PQK262168 PGO262168 OWS262168 OMW262168 ODA262168 NTE262168 NJI262168 MZM262168 MPQ262168 MFU262168 LVY262168 LMC262168 LCG262168 KSK262168 KIO262168 JYS262168 JOW262168 JFA262168 IVE262168 ILI262168 IBM262168 HRQ262168 HHU262168 GXY262168 GOC262168 GEG262168 FUK262168 FKO262168 FAS262168 EQW262168 EHA262168 DXE262168 DNI262168 DDM262168 CTQ262168 CJU262168 BZY262168 BQC262168 BGG262168 AWK262168 AMO262168 ACS262168 SW262168 JA262168 B262168:C262168 WVM196632 WLQ196632 WBU196632 VRY196632 VIC196632 UYG196632 UOK196632 UEO196632 TUS196632 TKW196632 TBA196632 SRE196632 SHI196632 RXM196632 RNQ196632 RDU196632 QTY196632 QKC196632 QAG196632 PQK196632 PGO196632 OWS196632 OMW196632 ODA196632 NTE196632 NJI196632 MZM196632 MPQ196632 MFU196632 LVY196632 LMC196632 LCG196632 KSK196632 KIO196632 JYS196632 JOW196632 JFA196632 IVE196632 ILI196632 IBM196632 HRQ196632 HHU196632 GXY196632 GOC196632 GEG196632 FUK196632 FKO196632 FAS196632 EQW196632 EHA196632 DXE196632 DNI196632 DDM196632 CTQ196632 CJU196632 BZY196632 BQC196632 BGG196632 AWK196632 AMO196632 ACS196632 SW196632 JA196632 B196632:C196632 WVM131096 WLQ131096 WBU131096 VRY131096 VIC131096 UYG131096 UOK131096 UEO131096 TUS131096 TKW131096 TBA131096 SRE131096 SHI131096 RXM131096 RNQ131096 RDU131096 QTY131096 QKC131096 QAG131096 PQK131096 PGO131096 OWS131096 OMW131096 ODA131096 NTE131096 NJI131096 MZM131096 MPQ131096 MFU131096 LVY131096 LMC131096 LCG131096 KSK131096 KIO131096 JYS131096 JOW131096 JFA131096 IVE131096 ILI131096 IBM131096 HRQ131096 HHU131096 GXY131096 GOC131096 GEG131096 FUK131096 FKO131096 FAS131096 EQW131096 EHA131096 DXE131096 DNI131096 DDM131096 CTQ131096 CJU131096 BZY131096 BQC131096 BGG131096 AWK131096 AMO131096 ACS131096 SW131096 JA131096 B131096:C131096 WVM65560 WLQ65560 WBU65560 VRY65560 VIC65560 UYG65560 UOK65560 UEO65560 TUS65560 TKW65560 TBA65560 SRE65560 SHI65560 RXM65560 RNQ65560 RDU65560 QTY65560 QKC65560 QAG65560 PQK65560 PGO65560 OWS65560 OMW65560 ODA65560 NTE65560 NJI65560 MZM65560 MPQ65560 MFU65560 LVY65560 LMC65560 LCG65560 KSK65560 KIO65560 JYS65560 JOW65560 JFA65560 IVE65560 ILI65560 IBM65560 HRQ65560 HHU65560 GXY65560 GOC65560 GEG65560 FUK65560 FKO65560 FAS65560 EQW65560 EHA65560 DXE65560 DNI65560 DDM65560 CTQ65560 CJU65560 BZY65560 BQC65560 BGG65560 AWK65560 AMO65560 ACS65560 SW65560 JA65560 B65560:C65560 WVK27 WLO27 WBS27 VRW27 VIA27 UYE27 UOI27 UEM27 TUQ27 TKU27 TAY27 SRC27 SHG27 RXK27 RNO27 RDS27 QTW27 QKA27 QAE27 PQI27 PGM27 OWQ27 OMU27 OCY27 NTC27 NJG27 MZK27 MPO27 MFS27 LVW27 LMA27 LCE27 KSI27 KIM27 JYQ27 JOU27 JEY27 IVC27 ILG27 IBK27 HRO27 HHS27 GXW27 GOA27 GEE27 FUI27 FKM27 FAQ27 EQU27 EGY27 DXC27 DNG27 DDK27 CTO27 CJS27 BZW27 BQA27 BGE27 AWI27 AMM27 ACQ27 SU27 IY27 IY9:IY18 WVM983043:WVM983054 WLQ983043:WLQ983054 WBU983043:WBU983054 VRY983043:VRY983054 VIC983043:VIC983054 UYG983043:UYG983054 UOK983043:UOK983054 UEO983043:UEO983054 TUS983043:TUS983054 TKW983043:TKW983054 TBA983043:TBA983054 SRE983043:SRE983054 SHI983043:SHI983054 RXM983043:RXM983054 RNQ983043:RNQ983054 RDU983043:RDU983054 QTY983043:QTY983054 QKC983043:QKC983054 QAG983043:QAG983054 PQK983043:PQK983054 PGO983043:PGO983054 OWS983043:OWS983054 OMW983043:OMW983054 ODA983043:ODA983054 NTE983043:NTE983054 NJI983043:NJI983054 MZM983043:MZM983054 MPQ983043:MPQ983054 MFU983043:MFU983054 LVY983043:LVY983054 LMC983043:LMC983054 LCG983043:LCG983054 KSK983043:KSK983054 KIO983043:KIO983054 JYS983043:JYS983054 JOW983043:JOW983054 JFA983043:JFA983054 IVE983043:IVE983054 ILI983043:ILI983054 IBM983043:IBM983054 HRQ983043:HRQ983054 HHU983043:HHU983054 GXY983043:GXY983054 GOC983043:GOC983054 GEG983043:GEG983054 FUK983043:FUK983054 FKO983043:FKO983054 FAS983043:FAS983054 EQW983043:EQW983054 EHA983043:EHA983054 DXE983043:DXE983054 DNI983043:DNI983054 DDM983043:DDM983054 CTQ983043:CTQ983054 CJU983043:CJU983054 BZY983043:BZY983054 BQC983043:BQC983054 BGG983043:BGG983054 AWK983043:AWK983054 AMO983043:AMO983054 ACS983043:ACS983054 SW983043:SW983054 JA983043:JA983054 B983043:C983054 WVM917507:WVM917518 WLQ917507:WLQ917518 WBU917507:WBU917518 VRY917507:VRY917518 VIC917507:VIC917518 UYG917507:UYG917518 UOK917507:UOK917518 UEO917507:UEO917518 TUS917507:TUS917518 TKW917507:TKW917518 TBA917507:TBA917518 SRE917507:SRE917518 SHI917507:SHI917518 RXM917507:RXM917518 RNQ917507:RNQ917518 RDU917507:RDU917518 QTY917507:QTY917518 QKC917507:QKC917518 QAG917507:QAG917518 PQK917507:PQK917518 PGO917507:PGO917518 OWS917507:OWS917518 OMW917507:OMW917518 ODA917507:ODA917518 NTE917507:NTE917518 NJI917507:NJI917518 MZM917507:MZM917518 MPQ917507:MPQ917518 MFU917507:MFU917518 LVY917507:LVY917518 LMC917507:LMC917518 LCG917507:LCG917518 KSK917507:KSK917518 KIO917507:KIO917518 JYS917507:JYS917518 JOW917507:JOW917518 JFA917507:JFA917518 IVE917507:IVE917518 ILI917507:ILI917518 IBM917507:IBM917518 HRQ917507:HRQ917518 HHU917507:HHU917518 GXY917507:GXY917518 GOC917507:GOC917518 GEG917507:GEG917518 FUK917507:FUK917518 FKO917507:FKO917518 FAS917507:FAS917518 EQW917507:EQW917518 EHA917507:EHA917518 DXE917507:DXE917518 DNI917507:DNI917518 DDM917507:DDM917518 CTQ917507:CTQ917518 CJU917507:CJU917518 BZY917507:BZY917518 BQC917507:BQC917518 BGG917507:BGG917518 AWK917507:AWK917518 AMO917507:AMO917518 ACS917507:ACS917518 SW917507:SW917518 JA917507:JA917518 B917507:C917518 WVM851971:WVM851982 WLQ851971:WLQ851982 WBU851971:WBU851982 VRY851971:VRY851982 VIC851971:VIC851982 UYG851971:UYG851982 UOK851971:UOK851982 UEO851971:UEO851982 TUS851971:TUS851982 TKW851971:TKW851982 TBA851971:TBA851982 SRE851971:SRE851982 SHI851971:SHI851982 RXM851971:RXM851982 RNQ851971:RNQ851982 RDU851971:RDU851982 QTY851971:QTY851982 QKC851971:QKC851982 QAG851971:QAG851982 PQK851971:PQK851982 PGO851971:PGO851982 OWS851971:OWS851982 OMW851971:OMW851982 ODA851971:ODA851982 NTE851971:NTE851982 NJI851971:NJI851982 MZM851971:MZM851982 MPQ851971:MPQ851982 MFU851971:MFU851982 LVY851971:LVY851982 LMC851971:LMC851982 LCG851971:LCG851982 KSK851971:KSK851982 KIO851971:KIO851982 JYS851971:JYS851982 JOW851971:JOW851982 JFA851971:JFA851982 IVE851971:IVE851982 ILI851971:ILI851982 IBM851971:IBM851982 HRQ851971:HRQ851982 HHU851971:HHU851982 GXY851971:GXY851982 GOC851971:GOC851982 GEG851971:GEG851982 FUK851971:FUK851982 FKO851971:FKO851982 FAS851971:FAS851982 EQW851971:EQW851982 EHA851971:EHA851982 DXE851971:DXE851982 DNI851971:DNI851982 DDM851971:DDM851982 CTQ851971:CTQ851982 CJU851971:CJU851982 BZY851971:BZY851982 BQC851971:BQC851982 BGG851971:BGG851982 AWK851971:AWK851982 AMO851971:AMO851982 ACS851971:ACS851982 SW851971:SW851982 JA851971:JA851982 B851971:C851982 WVM786435:WVM786446 WLQ786435:WLQ786446 WBU786435:WBU786446 VRY786435:VRY786446 VIC786435:VIC786446 UYG786435:UYG786446 UOK786435:UOK786446 UEO786435:UEO786446 TUS786435:TUS786446 TKW786435:TKW786446 TBA786435:TBA786446 SRE786435:SRE786446 SHI786435:SHI786446 RXM786435:RXM786446 RNQ786435:RNQ786446 RDU786435:RDU786446 QTY786435:QTY786446 QKC786435:QKC786446 QAG786435:QAG786446 PQK786435:PQK786446 PGO786435:PGO786446 OWS786435:OWS786446 OMW786435:OMW786446 ODA786435:ODA786446 NTE786435:NTE786446 NJI786435:NJI786446 MZM786435:MZM786446 MPQ786435:MPQ786446 MFU786435:MFU786446 LVY786435:LVY786446 LMC786435:LMC786446 LCG786435:LCG786446 KSK786435:KSK786446 KIO786435:KIO786446 JYS786435:JYS786446 JOW786435:JOW786446 JFA786435:JFA786446 IVE786435:IVE786446 ILI786435:ILI786446 IBM786435:IBM786446 HRQ786435:HRQ786446 HHU786435:HHU786446 GXY786435:GXY786446 GOC786435:GOC786446 GEG786435:GEG786446 FUK786435:FUK786446 FKO786435:FKO786446 FAS786435:FAS786446 EQW786435:EQW786446 EHA786435:EHA786446 DXE786435:DXE786446 DNI786435:DNI786446 DDM786435:DDM786446 CTQ786435:CTQ786446 CJU786435:CJU786446 BZY786435:BZY786446 BQC786435:BQC786446 BGG786435:BGG786446 AWK786435:AWK786446 AMO786435:AMO786446 ACS786435:ACS786446 SW786435:SW786446 JA786435:JA786446 B786435:C786446 WVM720899:WVM720910 WLQ720899:WLQ720910 WBU720899:WBU720910 VRY720899:VRY720910 VIC720899:VIC720910 UYG720899:UYG720910 UOK720899:UOK720910 UEO720899:UEO720910 TUS720899:TUS720910 TKW720899:TKW720910 TBA720899:TBA720910 SRE720899:SRE720910 SHI720899:SHI720910 RXM720899:RXM720910 RNQ720899:RNQ720910 RDU720899:RDU720910 QTY720899:QTY720910 QKC720899:QKC720910 QAG720899:QAG720910 PQK720899:PQK720910 PGO720899:PGO720910 OWS720899:OWS720910 OMW720899:OMW720910 ODA720899:ODA720910 NTE720899:NTE720910 NJI720899:NJI720910 MZM720899:MZM720910 MPQ720899:MPQ720910 MFU720899:MFU720910 LVY720899:LVY720910 LMC720899:LMC720910 LCG720899:LCG720910 KSK720899:KSK720910 KIO720899:KIO720910 JYS720899:JYS720910 JOW720899:JOW720910 JFA720899:JFA720910 IVE720899:IVE720910 ILI720899:ILI720910 IBM720899:IBM720910 HRQ720899:HRQ720910 HHU720899:HHU720910 GXY720899:GXY720910 GOC720899:GOC720910 GEG720899:GEG720910 FUK720899:FUK720910 FKO720899:FKO720910 FAS720899:FAS720910 EQW720899:EQW720910 EHA720899:EHA720910 DXE720899:DXE720910 DNI720899:DNI720910 DDM720899:DDM720910 CTQ720899:CTQ720910 CJU720899:CJU720910 BZY720899:BZY720910 BQC720899:BQC720910 BGG720899:BGG720910 AWK720899:AWK720910 AMO720899:AMO720910 ACS720899:ACS720910 SW720899:SW720910 JA720899:JA720910 B720899:C720910 WVM655363:WVM655374 WLQ655363:WLQ655374 WBU655363:WBU655374 VRY655363:VRY655374 VIC655363:VIC655374 UYG655363:UYG655374 UOK655363:UOK655374 UEO655363:UEO655374 TUS655363:TUS655374 TKW655363:TKW655374 TBA655363:TBA655374 SRE655363:SRE655374 SHI655363:SHI655374 RXM655363:RXM655374 RNQ655363:RNQ655374 RDU655363:RDU655374 QTY655363:QTY655374 QKC655363:QKC655374 QAG655363:QAG655374 PQK655363:PQK655374 PGO655363:PGO655374 OWS655363:OWS655374 OMW655363:OMW655374 ODA655363:ODA655374 NTE655363:NTE655374 NJI655363:NJI655374 MZM655363:MZM655374 MPQ655363:MPQ655374 MFU655363:MFU655374 LVY655363:LVY655374 LMC655363:LMC655374 LCG655363:LCG655374 KSK655363:KSK655374 KIO655363:KIO655374 JYS655363:JYS655374 JOW655363:JOW655374 JFA655363:JFA655374 IVE655363:IVE655374 ILI655363:ILI655374 IBM655363:IBM655374 HRQ655363:HRQ655374 HHU655363:HHU655374 GXY655363:GXY655374 GOC655363:GOC655374 GEG655363:GEG655374 FUK655363:FUK655374 FKO655363:FKO655374 FAS655363:FAS655374 EQW655363:EQW655374 EHA655363:EHA655374 DXE655363:DXE655374 DNI655363:DNI655374 DDM655363:DDM655374 CTQ655363:CTQ655374 CJU655363:CJU655374 BZY655363:BZY655374 BQC655363:BQC655374 BGG655363:BGG655374 AWK655363:AWK655374 AMO655363:AMO655374 ACS655363:ACS655374 SW655363:SW655374 JA655363:JA655374 B655363:C655374 WVM589827:WVM589838 WLQ589827:WLQ589838 WBU589827:WBU589838 VRY589827:VRY589838 VIC589827:VIC589838 UYG589827:UYG589838 UOK589827:UOK589838 UEO589827:UEO589838 TUS589827:TUS589838 TKW589827:TKW589838 TBA589827:TBA589838 SRE589827:SRE589838 SHI589827:SHI589838 RXM589827:RXM589838 RNQ589827:RNQ589838 RDU589827:RDU589838 QTY589827:QTY589838 QKC589827:QKC589838 QAG589827:QAG589838 PQK589827:PQK589838 PGO589827:PGO589838 OWS589827:OWS589838 OMW589827:OMW589838 ODA589827:ODA589838 NTE589827:NTE589838 NJI589827:NJI589838 MZM589827:MZM589838 MPQ589827:MPQ589838 MFU589827:MFU589838 LVY589827:LVY589838 LMC589827:LMC589838 LCG589827:LCG589838 KSK589827:KSK589838 KIO589827:KIO589838 JYS589827:JYS589838 JOW589827:JOW589838 JFA589827:JFA589838 IVE589827:IVE589838 ILI589827:ILI589838 IBM589827:IBM589838 HRQ589827:HRQ589838 HHU589827:HHU589838 GXY589827:GXY589838 GOC589827:GOC589838 GEG589827:GEG589838 FUK589827:FUK589838 FKO589827:FKO589838 FAS589827:FAS589838 EQW589827:EQW589838 EHA589827:EHA589838 DXE589827:DXE589838 DNI589827:DNI589838 DDM589827:DDM589838 CTQ589827:CTQ589838 CJU589827:CJU589838 BZY589827:BZY589838 BQC589827:BQC589838 BGG589827:BGG589838 AWK589827:AWK589838 AMO589827:AMO589838 ACS589827:ACS589838 SW589827:SW589838 JA589827:JA589838 B589827:C589838 WVM524291:WVM524302 WLQ524291:WLQ524302 WBU524291:WBU524302 VRY524291:VRY524302 VIC524291:VIC524302 UYG524291:UYG524302 UOK524291:UOK524302 UEO524291:UEO524302 TUS524291:TUS524302 TKW524291:TKW524302 TBA524291:TBA524302 SRE524291:SRE524302 SHI524291:SHI524302 RXM524291:RXM524302 RNQ524291:RNQ524302 RDU524291:RDU524302 QTY524291:QTY524302 QKC524291:QKC524302 QAG524291:QAG524302 PQK524291:PQK524302 PGO524291:PGO524302 OWS524291:OWS524302 OMW524291:OMW524302 ODA524291:ODA524302 NTE524291:NTE524302 NJI524291:NJI524302 MZM524291:MZM524302 MPQ524291:MPQ524302 MFU524291:MFU524302 LVY524291:LVY524302 LMC524291:LMC524302 LCG524291:LCG524302 KSK524291:KSK524302 KIO524291:KIO524302 JYS524291:JYS524302 JOW524291:JOW524302 JFA524291:JFA524302 IVE524291:IVE524302 ILI524291:ILI524302 IBM524291:IBM524302 HRQ524291:HRQ524302 HHU524291:HHU524302 GXY524291:GXY524302 GOC524291:GOC524302 GEG524291:GEG524302 FUK524291:FUK524302 FKO524291:FKO524302 FAS524291:FAS524302 EQW524291:EQW524302 EHA524291:EHA524302 DXE524291:DXE524302 DNI524291:DNI524302 DDM524291:DDM524302 CTQ524291:CTQ524302 CJU524291:CJU524302 BZY524291:BZY524302 BQC524291:BQC524302 BGG524291:BGG524302 AWK524291:AWK524302 AMO524291:AMO524302 ACS524291:ACS524302 SW524291:SW524302 JA524291:JA524302 B524291:C524302 WVM458755:WVM458766 WLQ458755:WLQ458766 WBU458755:WBU458766 VRY458755:VRY458766 VIC458755:VIC458766 UYG458755:UYG458766 UOK458755:UOK458766 UEO458755:UEO458766 TUS458755:TUS458766 TKW458755:TKW458766 TBA458755:TBA458766 SRE458755:SRE458766 SHI458755:SHI458766 RXM458755:RXM458766 RNQ458755:RNQ458766 RDU458755:RDU458766 QTY458755:QTY458766 QKC458755:QKC458766 QAG458755:QAG458766 PQK458755:PQK458766 PGO458755:PGO458766 OWS458755:OWS458766 OMW458755:OMW458766 ODA458755:ODA458766 NTE458755:NTE458766 NJI458755:NJI458766 MZM458755:MZM458766 MPQ458755:MPQ458766 MFU458755:MFU458766 LVY458755:LVY458766 LMC458755:LMC458766 LCG458755:LCG458766 KSK458755:KSK458766 KIO458755:KIO458766 JYS458755:JYS458766 JOW458755:JOW458766 JFA458755:JFA458766 IVE458755:IVE458766 ILI458755:ILI458766 IBM458755:IBM458766 HRQ458755:HRQ458766 HHU458755:HHU458766 GXY458755:GXY458766 GOC458755:GOC458766 GEG458755:GEG458766 FUK458755:FUK458766 FKO458755:FKO458766 FAS458755:FAS458766 EQW458755:EQW458766 EHA458755:EHA458766 DXE458755:DXE458766 DNI458755:DNI458766 DDM458755:DDM458766 CTQ458755:CTQ458766 CJU458755:CJU458766 BZY458755:BZY458766 BQC458755:BQC458766 BGG458755:BGG458766 AWK458755:AWK458766 AMO458755:AMO458766 ACS458755:ACS458766 SW458755:SW458766 JA458755:JA458766 B458755:C458766 WVM393219:WVM393230 WLQ393219:WLQ393230 WBU393219:WBU393230 VRY393219:VRY393230 VIC393219:VIC393230 UYG393219:UYG393230 UOK393219:UOK393230 UEO393219:UEO393230 TUS393219:TUS393230 TKW393219:TKW393230 TBA393219:TBA393230 SRE393219:SRE393230 SHI393219:SHI393230 RXM393219:RXM393230 RNQ393219:RNQ393230 RDU393219:RDU393230 QTY393219:QTY393230 QKC393219:QKC393230 QAG393219:QAG393230 PQK393219:PQK393230 PGO393219:PGO393230 OWS393219:OWS393230 OMW393219:OMW393230 ODA393219:ODA393230 NTE393219:NTE393230 NJI393219:NJI393230 MZM393219:MZM393230 MPQ393219:MPQ393230 MFU393219:MFU393230 LVY393219:LVY393230 LMC393219:LMC393230 LCG393219:LCG393230 KSK393219:KSK393230 KIO393219:KIO393230 JYS393219:JYS393230 JOW393219:JOW393230 JFA393219:JFA393230 IVE393219:IVE393230 ILI393219:ILI393230 IBM393219:IBM393230 HRQ393219:HRQ393230 HHU393219:HHU393230 GXY393219:GXY393230 GOC393219:GOC393230 GEG393219:GEG393230 FUK393219:FUK393230 FKO393219:FKO393230 FAS393219:FAS393230 EQW393219:EQW393230 EHA393219:EHA393230 DXE393219:DXE393230 DNI393219:DNI393230 DDM393219:DDM393230 CTQ393219:CTQ393230 CJU393219:CJU393230 BZY393219:BZY393230 BQC393219:BQC393230 BGG393219:BGG393230 AWK393219:AWK393230 AMO393219:AMO393230 ACS393219:ACS393230 SW393219:SW393230 JA393219:JA393230 B393219:C393230 WVM327683:WVM327694 WLQ327683:WLQ327694 WBU327683:WBU327694 VRY327683:VRY327694 VIC327683:VIC327694 UYG327683:UYG327694 UOK327683:UOK327694 UEO327683:UEO327694 TUS327683:TUS327694 TKW327683:TKW327694 TBA327683:TBA327694 SRE327683:SRE327694 SHI327683:SHI327694 RXM327683:RXM327694 RNQ327683:RNQ327694 RDU327683:RDU327694 QTY327683:QTY327694 QKC327683:QKC327694 QAG327683:QAG327694 PQK327683:PQK327694 PGO327683:PGO327694 OWS327683:OWS327694 OMW327683:OMW327694 ODA327683:ODA327694 NTE327683:NTE327694 NJI327683:NJI327694 MZM327683:MZM327694 MPQ327683:MPQ327694 MFU327683:MFU327694 LVY327683:LVY327694 LMC327683:LMC327694 LCG327683:LCG327694 KSK327683:KSK327694 KIO327683:KIO327694 JYS327683:JYS327694 JOW327683:JOW327694 JFA327683:JFA327694 IVE327683:IVE327694 ILI327683:ILI327694 IBM327683:IBM327694 HRQ327683:HRQ327694 HHU327683:HHU327694 GXY327683:GXY327694 GOC327683:GOC327694 GEG327683:GEG327694 FUK327683:FUK327694 FKO327683:FKO327694 FAS327683:FAS327694 EQW327683:EQW327694 EHA327683:EHA327694 DXE327683:DXE327694 DNI327683:DNI327694 DDM327683:DDM327694 CTQ327683:CTQ327694 CJU327683:CJU327694 BZY327683:BZY327694 BQC327683:BQC327694 BGG327683:BGG327694 AWK327683:AWK327694 AMO327683:AMO327694 ACS327683:ACS327694 SW327683:SW327694 JA327683:JA327694 B327683:C327694 WVM262147:WVM262158 WLQ262147:WLQ262158 WBU262147:WBU262158 VRY262147:VRY262158 VIC262147:VIC262158 UYG262147:UYG262158 UOK262147:UOK262158 UEO262147:UEO262158 TUS262147:TUS262158 TKW262147:TKW262158 TBA262147:TBA262158 SRE262147:SRE262158 SHI262147:SHI262158 RXM262147:RXM262158 RNQ262147:RNQ262158 RDU262147:RDU262158 QTY262147:QTY262158 QKC262147:QKC262158 QAG262147:QAG262158 PQK262147:PQK262158 PGO262147:PGO262158 OWS262147:OWS262158 OMW262147:OMW262158 ODA262147:ODA262158 NTE262147:NTE262158 NJI262147:NJI262158 MZM262147:MZM262158 MPQ262147:MPQ262158 MFU262147:MFU262158 LVY262147:LVY262158 LMC262147:LMC262158 LCG262147:LCG262158 KSK262147:KSK262158 KIO262147:KIO262158 JYS262147:JYS262158 JOW262147:JOW262158 JFA262147:JFA262158 IVE262147:IVE262158 ILI262147:ILI262158 IBM262147:IBM262158 HRQ262147:HRQ262158 HHU262147:HHU262158 GXY262147:GXY262158 GOC262147:GOC262158 GEG262147:GEG262158 FUK262147:FUK262158 FKO262147:FKO262158 FAS262147:FAS262158 EQW262147:EQW262158 EHA262147:EHA262158 DXE262147:DXE262158 DNI262147:DNI262158 DDM262147:DDM262158 CTQ262147:CTQ262158 CJU262147:CJU262158 BZY262147:BZY262158 BQC262147:BQC262158 BGG262147:BGG262158 AWK262147:AWK262158 AMO262147:AMO262158 ACS262147:ACS262158 SW262147:SW262158 JA262147:JA262158 B262147:C262158 WVM196611:WVM196622 WLQ196611:WLQ196622 WBU196611:WBU196622 VRY196611:VRY196622 VIC196611:VIC196622 UYG196611:UYG196622 UOK196611:UOK196622 UEO196611:UEO196622 TUS196611:TUS196622 TKW196611:TKW196622 TBA196611:TBA196622 SRE196611:SRE196622 SHI196611:SHI196622 RXM196611:RXM196622 RNQ196611:RNQ196622 RDU196611:RDU196622 QTY196611:QTY196622 QKC196611:QKC196622 QAG196611:QAG196622 PQK196611:PQK196622 PGO196611:PGO196622 OWS196611:OWS196622 OMW196611:OMW196622 ODA196611:ODA196622 NTE196611:NTE196622 NJI196611:NJI196622 MZM196611:MZM196622 MPQ196611:MPQ196622 MFU196611:MFU196622 LVY196611:LVY196622 LMC196611:LMC196622 LCG196611:LCG196622 KSK196611:KSK196622 KIO196611:KIO196622 JYS196611:JYS196622 JOW196611:JOW196622 JFA196611:JFA196622 IVE196611:IVE196622 ILI196611:ILI196622 IBM196611:IBM196622 HRQ196611:HRQ196622 HHU196611:HHU196622 GXY196611:GXY196622 GOC196611:GOC196622 GEG196611:GEG196622 FUK196611:FUK196622 FKO196611:FKO196622 FAS196611:FAS196622 EQW196611:EQW196622 EHA196611:EHA196622 DXE196611:DXE196622 DNI196611:DNI196622 DDM196611:DDM196622 CTQ196611:CTQ196622 CJU196611:CJU196622 BZY196611:BZY196622 BQC196611:BQC196622 BGG196611:BGG196622 AWK196611:AWK196622 AMO196611:AMO196622 ACS196611:ACS196622 SW196611:SW196622 JA196611:JA196622 B196611:C196622 WVM131075:WVM131086 WLQ131075:WLQ131086 WBU131075:WBU131086 VRY131075:VRY131086 VIC131075:VIC131086 UYG131075:UYG131086 UOK131075:UOK131086 UEO131075:UEO131086 TUS131075:TUS131086 TKW131075:TKW131086 TBA131075:TBA131086 SRE131075:SRE131086 SHI131075:SHI131086 RXM131075:RXM131086 RNQ131075:RNQ131086 RDU131075:RDU131086 QTY131075:QTY131086 QKC131075:QKC131086 QAG131075:QAG131086 PQK131075:PQK131086 PGO131075:PGO131086 OWS131075:OWS131086 OMW131075:OMW131086 ODA131075:ODA131086 NTE131075:NTE131086 NJI131075:NJI131086 MZM131075:MZM131086 MPQ131075:MPQ131086 MFU131075:MFU131086 LVY131075:LVY131086 LMC131075:LMC131086 LCG131075:LCG131086 KSK131075:KSK131086 KIO131075:KIO131086 JYS131075:JYS131086 JOW131075:JOW131086 JFA131075:JFA131086 IVE131075:IVE131086 ILI131075:ILI131086 IBM131075:IBM131086 HRQ131075:HRQ131086 HHU131075:HHU131086 GXY131075:GXY131086 GOC131075:GOC131086 GEG131075:GEG131086 FUK131075:FUK131086 FKO131075:FKO131086 FAS131075:FAS131086 EQW131075:EQW131086 EHA131075:EHA131086 DXE131075:DXE131086 DNI131075:DNI131086 DDM131075:DDM131086 CTQ131075:CTQ131086 CJU131075:CJU131086 BZY131075:BZY131086 BQC131075:BQC131086 BGG131075:BGG131086 AWK131075:AWK131086 AMO131075:AMO131086 ACS131075:ACS131086 SW131075:SW131086 JA131075:JA131086 B131075:C131086 WVM65539:WVM65550 WLQ65539:WLQ65550 WBU65539:WBU65550 VRY65539:VRY65550 VIC65539:VIC65550 UYG65539:UYG65550 UOK65539:UOK65550 UEO65539:UEO65550 TUS65539:TUS65550 TKW65539:TKW65550 TBA65539:TBA65550 SRE65539:SRE65550 SHI65539:SHI65550 RXM65539:RXM65550 RNQ65539:RNQ65550 RDU65539:RDU65550 QTY65539:QTY65550 QKC65539:QKC65550 QAG65539:QAG65550 PQK65539:PQK65550 PGO65539:PGO65550 OWS65539:OWS65550 OMW65539:OMW65550 ODA65539:ODA65550 NTE65539:NTE65550 NJI65539:NJI65550 MZM65539:MZM65550 MPQ65539:MPQ65550 MFU65539:MFU65550 LVY65539:LVY65550 LMC65539:LMC65550 LCG65539:LCG65550 KSK65539:KSK65550 KIO65539:KIO65550 JYS65539:JYS65550 JOW65539:JOW65550 JFA65539:JFA65550 IVE65539:IVE65550 ILI65539:ILI65550 IBM65539:IBM65550 HRQ65539:HRQ65550 HHU65539:HHU65550 GXY65539:GXY65550 GOC65539:GOC65550 GEG65539:GEG65550 FUK65539:FUK65550 FKO65539:FKO65550 FAS65539:FAS65550 EQW65539:EQW65550 EHA65539:EHA65550 DXE65539:DXE65550 DNI65539:DNI65550 DDM65539:DDM65550 CTQ65539:CTQ65550 CJU65539:CJU65550 BZY65539:BZY65550 BQC65539:BQC65550 BGG65539:BGG65550 AWK65539:AWK65550 AMO65539:AMO65550 ACS65539:ACS65550 SW65539:SW65550 JA65539:JA65550 B65539:C65550 WVM19:WVM20 WVK9:WVK18 WLQ19:WLQ20 WLO9:WLO18 WBU19:WBU20 WBS9:WBS18 VRY19:VRY20 VRW9:VRW18 VIC19:VIC20 VIA9:VIA18 UYG19:UYG20 UYE9:UYE18 UOK19:UOK20 UOI9:UOI18 UEO19:UEO20 UEM9:UEM18 TUS19:TUS20 TUQ9:TUQ18 TKW19:TKW20 TKU9:TKU18 TBA19:TBA20 TAY9:TAY18 SRE19:SRE20 SRC9:SRC18 SHI19:SHI20 SHG9:SHG18 RXM19:RXM20 RXK9:RXK18 RNQ19:RNQ20 RNO9:RNO18 RDU19:RDU20 RDS9:RDS18 QTY19:QTY20 QTW9:QTW18 QKC19:QKC20 QKA9:QKA18 QAG19:QAG20 QAE9:QAE18 PQK19:PQK20 PQI9:PQI18 PGO19:PGO20 PGM9:PGM18 OWS19:OWS20 OWQ9:OWQ18 OMW19:OMW20 OMU9:OMU18 ODA19:ODA20 OCY9:OCY18 NTE19:NTE20 NTC9:NTC18 NJI19:NJI20 NJG9:NJG18 MZM19:MZM20 MZK9:MZK18 MPQ19:MPQ20 MPO9:MPO18 MFU19:MFU20 MFS9:MFS18 LVY19:LVY20 LVW9:LVW18 LMC19:LMC20 LMA9:LMA18 LCG19:LCG20 LCE9:LCE18 KSK19:KSK20 KSI9:KSI18 KIO19:KIO20 KIM9:KIM18 JYS19:JYS20 JYQ9:JYQ18 JOW19:JOW20 JOU9:JOU18 JFA19:JFA20 JEY9:JEY18 IVE19:IVE20 IVC9:IVC18 ILI19:ILI20 ILG9:ILG18 IBM19:IBM20 IBK9:IBK18 HRQ19:HRQ20 HRO9:HRO18 HHU19:HHU20 HHS9:HHS18 GXY19:GXY20 GXW9:GXW18 GOC19:GOC20 GOA9:GOA18 GEG19:GEG20 GEE9:GEE18 FUK19:FUK20 FUI9:FUI18 FKO19:FKO20 FKM9:FKM18 FAS19:FAS20 FAQ9:FAQ18 EQW19:EQW20 EQU9:EQU18 EHA19:EHA20 EGY9:EGY18 DXE19:DXE20 DXC9:DXC18 DNI19:DNI20 DNG9:DNG18 DDM19:DDM20 DDK9:DDK18 CTQ19:CTQ20 CTO9:CTO18 CJU19:CJU20 CJS9:CJS18 BZY19:BZY20 BZW9:BZW18 BQC19:BQC20 BQA9:BQA18 BGG19:BGG20 BGE9:BGE18 AWK19:AWK20 AWI9:AWI18 AMO19:AMO20 AMM9:AMM18 ACS19:ACS20 ACQ9:ACQ18 SW19:SW20 SU9:SU18 B19:C19" xr:uid="{5786BEF3-D8BE-4D2B-954C-BC9F18398E9D}">
      <formula1>$P$9:$P$13</formula1>
    </dataValidation>
  </dataValidations>
  <pageMargins left="0.7" right="0.7" top="0.78740157499999996" bottom="0.78740157499999996" header="0.3" footer="0.3"/>
  <pageSetup paperSize="9" scale="62" orientation="landscape" r:id="rId1"/>
  <rowBreaks count="2" manualBreakCount="2">
    <brk id="31" max="16383" man="1"/>
    <brk id="3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W37"/>
  <sheetViews>
    <sheetView showGridLines="0" zoomScaleNormal="100" workbookViewId="0">
      <pane ySplit="15" topLeftCell="A16" activePane="bottomLeft" state="frozen"/>
      <selection pane="bottomLeft" activeCell="C9" sqref="C9:I9"/>
    </sheetView>
  </sheetViews>
  <sheetFormatPr baseColWidth="10" defaultRowHeight="13.2" x14ac:dyDescent="0.25"/>
  <cols>
    <col min="1" max="1" width="2.77734375" customWidth="1"/>
    <col min="2" max="2" width="2" customWidth="1"/>
    <col min="3" max="3" width="42.5546875" customWidth="1"/>
    <col min="4" max="7" width="12.77734375" customWidth="1"/>
    <col min="8" max="8" width="13" hidden="1" customWidth="1"/>
    <col min="9" max="9" width="32.77734375" customWidth="1"/>
    <col min="10" max="10" width="2" customWidth="1"/>
    <col min="18" max="18" width="13" customWidth="1"/>
  </cols>
  <sheetData>
    <row r="1" spans="2:23" s="13" customFormat="1" ht="35.1" customHeight="1" x14ac:dyDescent="0.35">
      <c r="C1" s="305" t="s">
        <v>65</v>
      </c>
      <c r="D1" s="305"/>
      <c r="E1" s="305"/>
      <c r="F1" s="305"/>
      <c r="G1" s="305"/>
      <c r="H1" s="305"/>
      <c r="I1" s="305"/>
      <c r="K1" s="307" t="s">
        <v>44</v>
      </c>
      <c r="L1" s="307"/>
      <c r="M1" s="307"/>
      <c r="N1" s="307"/>
      <c r="O1" s="307"/>
      <c r="P1" s="307"/>
      <c r="Q1" s="307"/>
      <c r="R1" s="307"/>
      <c r="S1" s="307"/>
      <c r="T1" s="307"/>
      <c r="U1" s="82"/>
      <c r="V1" s="82"/>
    </row>
    <row r="2" spans="2:23" s="14" customFormat="1" ht="13.5" customHeight="1" x14ac:dyDescent="0.3">
      <c r="C2" s="306" t="s">
        <v>114</v>
      </c>
      <c r="D2" s="306"/>
      <c r="E2" s="306"/>
      <c r="F2" s="306"/>
      <c r="G2" s="306"/>
      <c r="H2" s="306"/>
      <c r="I2" s="306"/>
      <c r="K2" s="306" t="s">
        <v>118</v>
      </c>
      <c r="L2" s="306"/>
      <c r="M2" s="306"/>
      <c r="N2" s="306"/>
      <c r="O2" s="306"/>
      <c r="P2" s="306"/>
      <c r="Q2" s="306"/>
      <c r="R2" s="306"/>
      <c r="S2" s="306"/>
      <c r="T2" s="306"/>
      <c r="U2" s="83"/>
      <c r="V2" s="83"/>
    </row>
    <row r="3" spans="2:23" ht="13.8" x14ac:dyDescent="0.3">
      <c r="B3" s="17"/>
      <c r="C3" s="306"/>
      <c r="D3" s="306"/>
      <c r="E3" s="306"/>
      <c r="F3" s="306"/>
      <c r="G3" s="306"/>
      <c r="H3" s="306"/>
      <c r="I3" s="306"/>
      <c r="K3" s="306"/>
      <c r="L3" s="306"/>
      <c r="M3" s="306"/>
      <c r="N3" s="306"/>
      <c r="O3" s="306"/>
      <c r="P3" s="306"/>
      <c r="Q3" s="306"/>
      <c r="R3" s="306"/>
      <c r="S3" s="306"/>
      <c r="T3" s="306"/>
      <c r="U3" s="80"/>
      <c r="V3" s="80"/>
    </row>
    <row r="4" spans="2:23" ht="13.8" x14ac:dyDescent="0.3">
      <c r="B4" s="2"/>
      <c r="C4" s="79" t="s">
        <v>73</v>
      </c>
      <c r="D4" s="80"/>
      <c r="E4" s="80"/>
      <c r="F4" s="80"/>
      <c r="G4" s="80"/>
      <c r="H4" s="80"/>
      <c r="I4" s="80"/>
      <c r="K4" s="79" t="s">
        <v>1</v>
      </c>
      <c r="L4" s="80"/>
      <c r="M4" s="80"/>
      <c r="N4" s="80"/>
      <c r="O4" s="80"/>
      <c r="P4" s="80"/>
      <c r="Q4" s="80"/>
      <c r="R4" s="80"/>
      <c r="S4" s="80"/>
      <c r="T4" s="80"/>
      <c r="U4" s="80"/>
      <c r="V4" s="80"/>
    </row>
    <row r="5" spans="2:23" ht="13.8" x14ac:dyDescent="0.3">
      <c r="B5" s="2"/>
      <c r="C5" s="80" t="s">
        <v>113</v>
      </c>
      <c r="D5" s="223">
        <v>0.04</v>
      </c>
      <c r="E5" s="80"/>
      <c r="F5" s="80"/>
      <c r="G5" s="80"/>
      <c r="H5" s="80"/>
      <c r="I5" s="80"/>
      <c r="K5" s="80" t="s">
        <v>144</v>
      </c>
      <c r="L5" s="80"/>
      <c r="M5" s="80"/>
      <c r="N5" s="80"/>
      <c r="O5" s="223">
        <v>0.04</v>
      </c>
      <c r="P5" s="80"/>
      <c r="Q5" s="80"/>
      <c r="R5" s="80"/>
      <c r="S5" s="80"/>
      <c r="T5" s="80"/>
      <c r="U5" s="80"/>
      <c r="V5" s="80"/>
    </row>
    <row r="6" spans="2:23" ht="15" x14ac:dyDescent="0.3">
      <c r="B6" s="2"/>
      <c r="C6" s="80" t="s">
        <v>115</v>
      </c>
      <c r="D6" s="80"/>
      <c r="E6" s="80"/>
      <c r="F6" s="80"/>
      <c r="G6" s="80"/>
      <c r="H6" s="80"/>
      <c r="I6" s="80"/>
      <c r="K6" s="80" t="s">
        <v>2</v>
      </c>
      <c r="L6" s="80"/>
      <c r="M6" s="80"/>
      <c r="N6" s="80"/>
      <c r="O6" s="80"/>
      <c r="P6" s="80"/>
      <c r="Q6" s="80"/>
      <c r="R6" s="80"/>
      <c r="S6" s="80"/>
      <c r="T6" s="80"/>
      <c r="U6" s="80"/>
      <c r="V6" s="80"/>
    </row>
    <row r="7" spans="2:23" s="15" customFormat="1" ht="13.8" x14ac:dyDescent="0.3">
      <c r="C7" s="81"/>
      <c r="D7" s="81"/>
      <c r="E7" s="81"/>
      <c r="F7" s="81"/>
      <c r="G7" s="81"/>
      <c r="H7" s="81"/>
      <c r="I7" s="81"/>
      <c r="K7" s="81"/>
      <c r="L7" s="81"/>
      <c r="M7" s="81"/>
      <c r="N7" s="81"/>
      <c r="O7" s="81"/>
      <c r="P7" s="81"/>
      <c r="Q7" s="81"/>
      <c r="R7" s="81"/>
      <c r="S7" s="81"/>
      <c r="T7" s="81"/>
      <c r="U7" s="81"/>
      <c r="V7" s="81"/>
    </row>
    <row r="8" spans="2:23" s="15" customFormat="1" ht="25.05" customHeight="1" x14ac:dyDescent="0.3">
      <c r="B8" s="16">
        <v>1</v>
      </c>
      <c r="C8" s="308" t="s">
        <v>116</v>
      </c>
      <c r="D8" s="308"/>
      <c r="E8" s="308"/>
      <c r="F8" s="308"/>
      <c r="G8" s="308"/>
      <c r="H8" s="308"/>
      <c r="I8" s="308"/>
      <c r="J8" s="16">
        <v>1</v>
      </c>
      <c r="K8" s="304" t="s">
        <v>119</v>
      </c>
      <c r="L8" s="304"/>
      <c r="M8" s="304"/>
      <c r="N8" s="304"/>
      <c r="O8" s="304"/>
      <c r="P8" s="304"/>
      <c r="Q8" s="304"/>
      <c r="R8" s="304"/>
      <c r="S8" s="304"/>
      <c r="T8" s="304"/>
      <c r="U8" s="81"/>
      <c r="V8" s="81"/>
    </row>
    <row r="9" spans="2:23" s="15" customFormat="1" ht="13.8" x14ac:dyDescent="0.3">
      <c r="C9" s="303" t="s">
        <v>117</v>
      </c>
      <c r="D9" s="303"/>
      <c r="E9" s="303"/>
      <c r="F9" s="303"/>
      <c r="G9" s="303"/>
      <c r="H9" s="303"/>
      <c r="I9" s="303"/>
      <c r="K9" s="303" t="s">
        <v>120</v>
      </c>
      <c r="L9" s="303"/>
      <c r="M9" s="303"/>
      <c r="N9" s="303"/>
      <c r="O9" s="303"/>
      <c r="P9" s="303"/>
      <c r="Q9" s="303"/>
      <c r="R9" s="303"/>
      <c r="S9" s="303"/>
      <c r="T9" s="303"/>
      <c r="U9" s="81"/>
      <c r="V9" s="81"/>
    </row>
    <row r="10" spans="2:23" ht="13.8" x14ac:dyDescent="0.3">
      <c r="C10" s="303" t="s">
        <v>142</v>
      </c>
      <c r="D10" s="303"/>
      <c r="E10" s="303"/>
      <c r="F10" s="303"/>
      <c r="G10" s="303"/>
      <c r="H10" s="303"/>
      <c r="I10" s="303"/>
      <c r="K10" s="303" t="s">
        <v>143</v>
      </c>
      <c r="L10" s="303"/>
      <c r="M10" s="303"/>
      <c r="N10" s="303"/>
      <c r="O10" s="303"/>
      <c r="P10" s="303"/>
      <c r="Q10" s="303"/>
      <c r="R10" s="303"/>
      <c r="S10" s="303"/>
      <c r="T10" s="303"/>
      <c r="U10" s="80"/>
      <c r="V10" s="80"/>
    </row>
    <row r="11" spans="2:23" s="15" customFormat="1" ht="13.8" x14ac:dyDescent="0.3">
      <c r="C11" s="81"/>
      <c r="D11" s="81"/>
      <c r="E11" s="81"/>
      <c r="F11" s="81"/>
      <c r="G11" s="81"/>
      <c r="H11" s="81"/>
      <c r="I11" s="81"/>
      <c r="K11" s="81"/>
      <c r="L11" s="81"/>
      <c r="M11" s="81"/>
      <c r="N11" s="81"/>
      <c r="O11" s="81"/>
      <c r="P11" s="81"/>
      <c r="Q11" s="81"/>
      <c r="R11" s="81"/>
      <c r="S11" s="81"/>
      <c r="T11" s="81"/>
      <c r="U11" s="81"/>
      <c r="V11" s="81"/>
    </row>
    <row r="12" spans="2:23" ht="13.8" x14ac:dyDescent="0.3">
      <c r="C12" s="77" t="s">
        <v>41</v>
      </c>
      <c r="D12" s="80"/>
      <c r="E12" s="80"/>
      <c r="F12" s="80"/>
      <c r="G12" s="80"/>
      <c r="H12" s="80"/>
      <c r="I12" s="80"/>
      <c r="K12" s="299" t="s">
        <v>7</v>
      </c>
      <c r="L12" s="299"/>
      <c r="M12" s="299"/>
      <c r="N12" s="299"/>
      <c r="O12" s="299"/>
      <c r="P12" s="299"/>
      <c r="Q12" s="299"/>
      <c r="R12" s="299"/>
      <c r="S12" s="299"/>
      <c r="T12" s="299"/>
      <c r="U12" s="80"/>
      <c r="V12" s="80"/>
    </row>
    <row r="13" spans="2:23" x14ac:dyDescent="0.25">
      <c r="C13" s="77" t="s">
        <v>42</v>
      </c>
      <c r="D13" s="77"/>
      <c r="E13" s="77"/>
      <c r="F13" s="77"/>
      <c r="G13" s="77"/>
      <c r="H13" s="77"/>
      <c r="I13" s="77"/>
      <c r="J13" s="3"/>
      <c r="K13" s="299" t="s">
        <v>10</v>
      </c>
      <c r="L13" s="299"/>
      <c r="M13" s="299"/>
      <c r="N13" s="299"/>
      <c r="O13" s="299"/>
      <c r="P13" s="299"/>
      <c r="Q13" s="299"/>
      <c r="R13" s="299"/>
      <c r="S13" s="299"/>
      <c r="T13" s="299"/>
      <c r="U13" s="299"/>
      <c r="V13" s="299"/>
      <c r="W13" s="3"/>
    </row>
    <row r="14" spans="2:23" ht="13.8" x14ac:dyDescent="0.3">
      <c r="C14" s="77" t="s">
        <v>43</v>
      </c>
      <c r="D14" s="77"/>
      <c r="E14" s="77"/>
      <c r="F14" s="77"/>
      <c r="G14" s="77"/>
      <c r="H14" s="77"/>
      <c r="I14" s="77"/>
      <c r="J14" s="3"/>
      <c r="K14" s="299" t="s">
        <v>9</v>
      </c>
      <c r="L14" s="299"/>
      <c r="M14" s="299"/>
      <c r="N14" s="299"/>
      <c r="O14" s="299"/>
      <c r="P14" s="299"/>
      <c r="Q14" s="299"/>
      <c r="R14" s="299"/>
      <c r="S14" s="299"/>
      <c r="T14" s="299"/>
      <c r="U14" s="80"/>
      <c r="V14" s="80"/>
    </row>
    <row r="15" spans="2:23" ht="20.100000000000001" customHeight="1" x14ac:dyDescent="0.3">
      <c r="C15" s="78" t="s">
        <v>146</v>
      </c>
      <c r="K15" s="77" t="s">
        <v>147</v>
      </c>
      <c r="L15" s="80"/>
      <c r="M15" s="80"/>
      <c r="N15" s="80"/>
      <c r="O15" s="80"/>
      <c r="P15" s="80"/>
      <c r="Q15" s="80"/>
      <c r="R15" s="80"/>
      <c r="S15" s="80"/>
      <c r="T15" s="80"/>
      <c r="U15" s="80"/>
      <c r="V15" s="80"/>
    </row>
    <row r="16" spans="2:23" ht="13.8" thickBot="1" x14ac:dyDescent="0.3">
      <c r="C16" s="3"/>
    </row>
    <row r="17" spans="1:20" ht="25.05" customHeight="1" x14ac:dyDescent="0.3">
      <c r="A17" s="8"/>
      <c r="B17" s="84"/>
      <c r="C17" s="84" t="s">
        <v>121</v>
      </c>
      <c r="D17" s="84"/>
      <c r="E17" s="84"/>
      <c r="F17" s="84"/>
      <c r="G17" s="84"/>
      <c r="H17" s="84"/>
      <c r="I17" s="84"/>
      <c r="J17" s="84"/>
      <c r="K17" s="84"/>
      <c r="L17" s="84"/>
      <c r="M17" s="84"/>
      <c r="N17" s="84"/>
      <c r="O17" s="84"/>
      <c r="P17" s="84"/>
      <c r="Q17" s="84"/>
      <c r="R17" s="84"/>
      <c r="S17" s="84"/>
      <c r="T17" s="85"/>
    </row>
    <row r="18" spans="1:20" ht="15" x14ac:dyDescent="0.3">
      <c r="A18" s="9"/>
      <c r="B18" s="86"/>
      <c r="C18" s="90" t="s">
        <v>0</v>
      </c>
      <c r="D18" s="300" t="s">
        <v>122</v>
      </c>
      <c r="E18" s="301"/>
      <c r="F18" s="301"/>
      <c r="G18" s="301"/>
      <c r="H18" s="302"/>
      <c r="I18" s="87" t="s">
        <v>38</v>
      </c>
      <c r="J18" s="86"/>
      <c r="K18" s="88"/>
      <c r="L18" s="88"/>
      <c r="M18" s="88"/>
      <c r="N18" s="88"/>
      <c r="O18" s="88"/>
      <c r="P18" s="88"/>
      <c r="Q18" s="88"/>
      <c r="R18" s="88"/>
      <c r="S18" s="88"/>
      <c r="T18" s="89"/>
    </row>
    <row r="19" spans="1:20" ht="13.8" x14ac:dyDescent="0.3">
      <c r="A19" s="9"/>
      <c r="B19" s="86"/>
      <c r="C19" s="90" t="s">
        <v>11</v>
      </c>
      <c r="D19" s="91">
        <v>1</v>
      </c>
      <c r="E19" s="91">
        <v>2</v>
      </c>
      <c r="F19" s="91">
        <v>3</v>
      </c>
      <c r="G19" s="92">
        <v>4</v>
      </c>
      <c r="H19" s="227"/>
      <c r="I19" s="93" t="s">
        <v>39</v>
      </c>
      <c r="J19" s="86"/>
      <c r="K19" s="285" t="s">
        <v>123</v>
      </c>
      <c r="L19" s="286"/>
      <c r="M19" s="286"/>
      <c r="N19" s="286"/>
      <c r="O19" s="286"/>
      <c r="P19" s="286"/>
      <c r="Q19" s="286"/>
      <c r="R19" s="286"/>
      <c r="S19" s="286"/>
      <c r="T19" s="287"/>
    </row>
    <row r="20" spans="1:20" ht="14.4" thickBot="1" x14ac:dyDescent="0.35">
      <c r="A20" s="9"/>
      <c r="B20" s="94"/>
      <c r="C20" s="95" t="s">
        <v>12</v>
      </c>
      <c r="D20" s="96">
        <v>2026</v>
      </c>
      <c r="E20" s="97">
        <f>D20+1</f>
        <v>2027</v>
      </c>
      <c r="F20" s="98">
        <f>E20+1</f>
        <v>2028</v>
      </c>
      <c r="G20" s="99">
        <f>F20+1</f>
        <v>2029</v>
      </c>
      <c r="H20" s="228"/>
      <c r="I20" s="101" t="s">
        <v>40</v>
      </c>
      <c r="J20" s="94"/>
      <c r="K20" s="285"/>
      <c r="L20" s="286"/>
      <c r="M20" s="286"/>
      <c r="N20" s="286"/>
      <c r="O20" s="286"/>
      <c r="P20" s="286"/>
      <c r="Q20" s="286"/>
      <c r="R20" s="286"/>
      <c r="S20" s="286"/>
      <c r="T20" s="287"/>
    </row>
    <row r="21" spans="1:20" s="1" customFormat="1" ht="13.8" x14ac:dyDescent="0.3">
      <c r="A21" s="11"/>
      <c r="B21" s="102"/>
      <c r="C21" s="103" t="s">
        <v>31</v>
      </c>
      <c r="D21" s="104">
        <v>4150.9683333333332</v>
      </c>
      <c r="E21" s="105">
        <f>D21*$D$5+D21</f>
        <v>4317.007066666667</v>
      </c>
      <c r="F21" s="105">
        <f t="shared" ref="F21:G21" si="0">E21*$D$5+E21</f>
        <v>4489.6873493333333</v>
      </c>
      <c r="G21" s="105">
        <f t="shared" si="0"/>
        <v>4669.2748433066663</v>
      </c>
      <c r="H21" s="106"/>
      <c r="I21" s="107" t="s">
        <v>33</v>
      </c>
      <c r="J21" s="102"/>
      <c r="K21" s="288" t="s">
        <v>124</v>
      </c>
      <c r="L21" s="289"/>
      <c r="M21" s="289"/>
      <c r="N21" s="289"/>
      <c r="O21" s="289"/>
      <c r="P21" s="289"/>
      <c r="Q21" s="289"/>
      <c r="R21" s="289"/>
      <c r="S21" s="289"/>
      <c r="T21" s="290"/>
    </row>
    <row r="22" spans="1:20" ht="15.6" thickBot="1" x14ac:dyDescent="0.35">
      <c r="A22" s="9"/>
      <c r="B22" s="108"/>
      <c r="C22" s="109" t="s">
        <v>32</v>
      </c>
      <c r="D22" s="110">
        <v>4592.3183333333336</v>
      </c>
      <c r="E22" s="111">
        <f>D22*$D$5+D22</f>
        <v>4776.0110666666669</v>
      </c>
      <c r="F22" s="111">
        <f t="shared" ref="F22:G22" si="1">E22*$D$5+E22</f>
        <v>4967.0515093333333</v>
      </c>
      <c r="G22" s="111">
        <f t="shared" si="1"/>
        <v>5165.7335697066665</v>
      </c>
      <c r="H22" s="100"/>
      <c r="I22" s="112" t="s">
        <v>125</v>
      </c>
      <c r="J22" s="108"/>
      <c r="K22" s="288"/>
      <c r="L22" s="289"/>
      <c r="M22" s="289"/>
      <c r="N22" s="289"/>
      <c r="O22" s="289"/>
      <c r="P22" s="289"/>
      <c r="Q22" s="289"/>
      <c r="R22" s="289"/>
      <c r="S22" s="289"/>
      <c r="T22" s="290"/>
    </row>
    <row r="23" spans="1:20" ht="28.8" x14ac:dyDescent="0.3">
      <c r="A23" s="9"/>
      <c r="B23" s="113"/>
      <c r="C23" s="114" t="s">
        <v>126</v>
      </c>
      <c r="D23" s="115">
        <v>5674.5649999999996</v>
      </c>
      <c r="E23" s="116">
        <f t="shared" ref="E23:G28" si="2">D23*$D$5+D23</f>
        <v>5901.5475999999999</v>
      </c>
      <c r="F23" s="116">
        <f t="shared" si="2"/>
        <v>6137.609504</v>
      </c>
      <c r="G23" s="117">
        <f t="shared" si="2"/>
        <v>6383.1138841600005</v>
      </c>
      <c r="H23" s="80"/>
      <c r="I23" s="118" t="s">
        <v>127</v>
      </c>
      <c r="J23" s="113"/>
      <c r="K23" s="291" t="s">
        <v>128</v>
      </c>
      <c r="L23" s="292"/>
      <c r="M23" s="292"/>
      <c r="N23" s="292"/>
      <c r="O23" s="292"/>
      <c r="P23" s="292"/>
      <c r="Q23" s="292"/>
      <c r="R23" s="292"/>
      <c r="S23" s="292"/>
      <c r="T23" s="119"/>
    </row>
    <row r="24" spans="1:20" s="2" customFormat="1" ht="29.4" thickBot="1" x14ac:dyDescent="0.35">
      <c r="A24" s="12"/>
      <c r="B24" s="120"/>
      <c r="C24" s="121" t="s">
        <v>129</v>
      </c>
      <c r="D24" s="122">
        <v>6723.8549999999996</v>
      </c>
      <c r="E24" s="123">
        <f t="shared" si="2"/>
        <v>6992.8091999999997</v>
      </c>
      <c r="F24" s="123">
        <f t="shared" si="2"/>
        <v>7272.5215680000001</v>
      </c>
      <c r="G24" s="124">
        <f t="shared" si="2"/>
        <v>7563.4224307200002</v>
      </c>
      <c r="H24" s="100"/>
      <c r="I24" s="125" t="s">
        <v>130</v>
      </c>
      <c r="J24" s="120"/>
      <c r="K24" s="291"/>
      <c r="L24" s="292"/>
      <c r="M24" s="292"/>
      <c r="N24" s="292"/>
      <c r="O24" s="292"/>
      <c r="P24" s="292"/>
      <c r="Q24" s="292"/>
      <c r="R24" s="292"/>
      <c r="S24" s="292"/>
      <c r="T24" s="119"/>
    </row>
    <row r="25" spans="1:20" s="2" customFormat="1" ht="15" x14ac:dyDescent="0.3">
      <c r="A25" s="12"/>
      <c r="B25" s="37"/>
      <c r="C25" s="114" t="s">
        <v>131</v>
      </c>
      <c r="D25" s="115">
        <v>7529.5483333333332</v>
      </c>
      <c r="E25" s="116">
        <f t="shared" si="2"/>
        <v>7830.7302666666665</v>
      </c>
      <c r="F25" s="116">
        <f t="shared" si="2"/>
        <v>8143.9594773333329</v>
      </c>
      <c r="G25" s="117">
        <f t="shared" si="2"/>
        <v>8469.7178564266669</v>
      </c>
      <c r="H25" s="80"/>
      <c r="I25" s="118" t="s">
        <v>132</v>
      </c>
      <c r="J25" s="37"/>
      <c r="K25" s="293" t="s">
        <v>75</v>
      </c>
      <c r="L25" s="294"/>
      <c r="M25" s="294"/>
      <c r="N25" s="294"/>
      <c r="O25" s="294"/>
      <c r="P25" s="294"/>
      <c r="Q25" s="294"/>
      <c r="R25" s="294"/>
      <c r="S25" s="294"/>
      <c r="T25" s="295"/>
    </row>
    <row r="26" spans="1:20" ht="14.25" customHeight="1" x14ac:dyDescent="0.3">
      <c r="A26" s="9"/>
      <c r="B26" s="38"/>
      <c r="C26" s="126" t="s">
        <v>133</v>
      </c>
      <c r="D26" s="127">
        <v>8317.8633333333328</v>
      </c>
      <c r="E26" s="128">
        <f t="shared" si="2"/>
        <v>8650.5778666666665</v>
      </c>
      <c r="F26" s="128">
        <f t="shared" si="2"/>
        <v>8996.600981333333</v>
      </c>
      <c r="G26" s="129">
        <f t="shared" si="2"/>
        <v>9356.4650205866656</v>
      </c>
      <c r="H26" s="80"/>
      <c r="I26" s="130" t="s">
        <v>134</v>
      </c>
      <c r="J26" s="38"/>
      <c r="K26" s="293"/>
      <c r="L26" s="294"/>
      <c r="M26" s="294"/>
      <c r="N26" s="294"/>
      <c r="O26" s="294"/>
      <c r="P26" s="294"/>
      <c r="Q26" s="294"/>
      <c r="R26" s="294"/>
      <c r="S26" s="294"/>
      <c r="T26" s="295"/>
    </row>
    <row r="27" spans="1:20" ht="15" customHeight="1" thickBot="1" x14ac:dyDescent="0.35">
      <c r="A27" s="9"/>
      <c r="B27" s="76"/>
      <c r="C27" s="131" t="s">
        <v>137</v>
      </c>
      <c r="D27" s="127">
        <v>9108.2749999999996</v>
      </c>
      <c r="E27" s="128">
        <f t="shared" si="2"/>
        <v>9472.6059999999998</v>
      </c>
      <c r="F27" s="128">
        <f t="shared" si="2"/>
        <v>9851.5102399999996</v>
      </c>
      <c r="G27" s="129">
        <f t="shared" si="2"/>
        <v>10245.5706496</v>
      </c>
      <c r="H27" s="80"/>
      <c r="I27" s="130" t="s">
        <v>135</v>
      </c>
      <c r="J27" s="39"/>
      <c r="K27" s="296" t="s">
        <v>74</v>
      </c>
      <c r="L27" s="297"/>
      <c r="M27" s="297"/>
      <c r="N27" s="297"/>
      <c r="O27" s="297"/>
      <c r="P27" s="297"/>
      <c r="Q27" s="297"/>
      <c r="R27" s="297"/>
      <c r="S27" s="297"/>
      <c r="T27" s="298"/>
    </row>
    <row r="28" spans="1:20" ht="15.6" thickBot="1" x14ac:dyDescent="0.35">
      <c r="A28" s="9"/>
      <c r="B28" s="75"/>
      <c r="C28" s="132" t="s">
        <v>138</v>
      </c>
      <c r="D28" s="122">
        <v>9898.6883333333335</v>
      </c>
      <c r="E28" s="123">
        <f t="shared" si="2"/>
        <v>10294.635866666667</v>
      </c>
      <c r="F28" s="123">
        <f t="shared" si="2"/>
        <v>10706.421301333334</v>
      </c>
      <c r="G28" s="124">
        <f t="shared" si="2"/>
        <v>11134.678153386667</v>
      </c>
      <c r="H28" s="100"/>
      <c r="I28" s="125" t="s">
        <v>136</v>
      </c>
      <c r="J28" s="75"/>
      <c r="K28" s="296"/>
      <c r="L28" s="297"/>
      <c r="M28" s="297"/>
      <c r="N28" s="297"/>
      <c r="O28" s="297"/>
      <c r="P28" s="297"/>
      <c r="Q28" s="297"/>
      <c r="R28" s="297"/>
      <c r="S28" s="297"/>
      <c r="T28" s="298"/>
    </row>
    <row r="29" spans="1:20" ht="28.05" customHeight="1" x14ac:dyDescent="0.3">
      <c r="A29" s="9"/>
      <c r="B29" s="133"/>
      <c r="C29" s="103" t="s">
        <v>69</v>
      </c>
      <c r="D29" s="279" t="s">
        <v>37</v>
      </c>
      <c r="E29" s="280"/>
      <c r="F29" s="280"/>
      <c r="G29" s="281"/>
      <c r="H29" s="80"/>
      <c r="I29" s="118" t="s">
        <v>35</v>
      </c>
      <c r="J29" s="133"/>
      <c r="K29" s="134"/>
      <c r="L29" s="135"/>
      <c r="M29" s="135"/>
      <c r="N29" s="135"/>
      <c r="O29" s="135"/>
      <c r="P29" s="135"/>
      <c r="Q29" s="135"/>
      <c r="R29" s="135"/>
      <c r="S29" s="135"/>
      <c r="T29" s="136"/>
    </row>
    <row r="30" spans="1:20" ht="28.05" customHeight="1" x14ac:dyDescent="0.3">
      <c r="A30" s="9"/>
      <c r="B30" s="137"/>
      <c r="C30" s="226" t="s">
        <v>70</v>
      </c>
      <c r="D30" s="282" t="s">
        <v>37</v>
      </c>
      <c r="E30" s="283"/>
      <c r="F30" s="283"/>
      <c r="G30" s="284"/>
      <c r="H30" s="138"/>
      <c r="I30" s="130" t="s">
        <v>34</v>
      </c>
      <c r="J30" s="137"/>
      <c r="K30" s="139"/>
      <c r="L30" s="140"/>
      <c r="M30" s="140"/>
      <c r="N30" s="140"/>
      <c r="O30" s="140"/>
      <c r="P30" s="140"/>
      <c r="Q30" s="140"/>
      <c r="R30" s="140"/>
      <c r="S30" s="140"/>
      <c r="T30" s="141"/>
    </row>
    <row r="31" spans="1:20" ht="14.4" thickBot="1" x14ac:dyDescent="0.35">
      <c r="A31" s="10"/>
      <c r="B31" s="142"/>
      <c r="C31" s="143"/>
      <c r="D31" s="142"/>
      <c r="E31" s="142"/>
      <c r="F31" s="142"/>
      <c r="G31" s="142"/>
      <c r="H31" s="142"/>
      <c r="I31" s="142"/>
      <c r="J31" s="142"/>
      <c r="K31" s="144"/>
      <c r="L31" s="145"/>
      <c r="M31" s="145"/>
      <c r="N31" s="145"/>
      <c r="O31" s="145"/>
      <c r="P31" s="146"/>
      <c r="Q31" s="146"/>
      <c r="R31" s="146"/>
      <c r="S31" s="146"/>
      <c r="T31" s="147"/>
    </row>
    <row r="32" spans="1:20" x14ac:dyDescent="0.25">
      <c r="K32" s="6"/>
      <c r="L32" s="4"/>
      <c r="M32" s="4"/>
      <c r="N32" s="4"/>
      <c r="O32" s="4"/>
      <c r="P32" s="5"/>
      <c r="Q32" s="5"/>
      <c r="R32" s="5"/>
      <c r="S32" s="5"/>
    </row>
    <row r="37" spans="3:3" x14ac:dyDescent="0.25">
      <c r="C37" t="s">
        <v>8</v>
      </c>
    </row>
  </sheetData>
  <mergeCells count="21">
    <mergeCell ref="K8:T8"/>
    <mergeCell ref="K9:T9"/>
    <mergeCell ref="K10:T10"/>
    <mergeCell ref="C1:I1"/>
    <mergeCell ref="C2:I3"/>
    <mergeCell ref="K1:T1"/>
    <mergeCell ref="K2:T3"/>
    <mergeCell ref="C8:I8"/>
    <mergeCell ref="K12:T12"/>
    <mergeCell ref="K14:T14"/>
    <mergeCell ref="K13:V13"/>
    <mergeCell ref="D18:H18"/>
    <mergeCell ref="C9:I9"/>
    <mergeCell ref="C10:I10"/>
    <mergeCell ref="D29:G29"/>
    <mergeCell ref="D30:G30"/>
    <mergeCell ref="K19:T20"/>
    <mergeCell ref="K21:T22"/>
    <mergeCell ref="K23:S24"/>
    <mergeCell ref="K25:T26"/>
    <mergeCell ref="K27:T28"/>
  </mergeCells>
  <phoneticPr fontId="10" type="noConversion"/>
  <pageMargins left="0.19685039370078741" right="0.19685039370078741" top="0.59055118110236227" bottom="0.19685039370078741" header="0.31496062992125984" footer="0.31496062992125984"/>
  <pageSetup paperSize="9" scale="56" orientation="landscape" r:id="rId1"/>
  <headerFooter alignWithMargins="0">
    <oddHeader>&amp;R&amp;G</oddHeader>
    <oddFooter>&amp;L&amp;8Ersteller: BOKU Forschungsservice 01/11&amp;RVersion 1.7</oddFooter>
  </headerFooter>
  <colBreaks count="1" manualBreakCount="1">
    <brk id="8"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C0556-8713-4F17-83D8-9D03997228E0}">
  <sheetPr>
    <pageSetUpPr autoPageBreaks="0"/>
  </sheetPr>
  <dimension ref="B8:L49"/>
  <sheetViews>
    <sheetView showGridLines="0" zoomScale="80" zoomScaleNormal="80" workbookViewId="0">
      <selection activeCell="B49" sqref="B49"/>
    </sheetView>
  </sheetViews>
  <sheetFormatPr baseColWidth="10" defaultColWidth="10.77734375" defaultRowHeight="13.2" x14ac:dyDescent="0.25"/>
  <cols>
    <col min="1" max="1" width="3.77734375" style="31" customWidth="1"/>
    <col min="2" max="2" width="2" style="31" customWidth="1"/>
    <col min="3" max="3" width="76.21875" style="31" customWidth="1"/>
    <col min="4" max="4" width="18" style="31" bestFit="1" customWidth="1"/>
    <col min="5" max="9" width="10.77734375" style="31"/>
    <col min="10" max="10" width="15.21875" style="31" customWidth="1"/>
    <col min="11" max="11" width="10.77734375" style="31"/>
    <col min="12" max="12" width="4.21875" style="31" customWidth="1"/>
    <col min="13" max="16384" width="10.77734375" style="31"/>
  </cols>
  <sheetData>
    <row r="8" spans="2:12" s="32" customFormat="1" ht="21" x14ac:dyDescent="0.4">
      <c r="B8" s="40" t="s">
        <v>76</v>
      </c>
      <c r="C8" s="40"/>
      <c r="D8" s="40"/>
      <c r="E8" s="40"/>
      <c r="F8" s="40"/>
      <c r="G8" s="40"/>
      <c r="H8" s="40"/>
      <c r="I8" s="40"/>
      <c r="J8" s="41"/>
      <c r="K8" s="41"/>
      <c r="L8" s="41"/>
    </row>
    <row r="9" spans="2:12" s="32" customFormat="1" ht="21" x14ac:dyDescent="0.4">
      <c r="B9" s="42" t="s">
        <v>77</v>
      </c>
      <c r="C9" s="43"/>
      <c r="D9" s="43"/>
      <c r="E9" s="43"/>
      <c r="F9" s="43"/>
      <c r="G9" s="43"/>
      <c r="H9" s="43"/>
      <c r="I9" s="43"/>
      <c r="J9" s="41"/>
      <c r="K9" s="41"/>
      <c r="L9" s="41"/>
    </row>
    <row r="10" spans="2:12" s="32" customFormat="1" ht="21" x14ac:dyDescent="0.4">
      <c r="B10" s="44" t="s">
        <v>78</v>
      </c>
      <c r="C10" s="43"/>
      <c r="D10" s="43"/>
      <c r="E10" s="43"/>
      <c r="F10" s="43"/>
      <c r="G10" s="43"/>
      <c r="H10" s="43"/>
      <c r="I10" s="43"/>
      <c r="J10" s="41"/>
      <c r="K10" s="41"/>
      <c r="L10" s="41"/>
    </row>
    <row r="11" spans="2:12" s="32" customFormat="1" ht="14.4" x14ac:dyDescent="0.3">
      <c r="B11" s="44" t="s">
        <v>79</v>
      </c>
      <c r="C11" s="44"/>
      <c r="D11" s="44"/>
      <c r="E11" s="44"/>
      <c r="F11" s="44"/>
      <c r="G11" s="44"/>
      <c r="H11" s="44"/>
      <c r="I11" s="44"/>
      <c r="J11" s="41"/>
      <c r="K11" s="41"/>
      <c r="L11" s="41"/>
    </row>
    <row r="12" spans="2:12" s="32" customFormat="1" ht="14.4" x14ac:dyDescent="0.3">
      <c r="B12" s="44"/>
      <c r="C12" s="44"/>
      <c r="D12" s="44"/>
      <c r="E12" s="44"/>
      <c r="F12" s="44"/>
      <c r="G12" s="44"/>
      <c r="H12" s="44"/>
      <c r="I12" s="44"/>
      <c r="J12" s="41"/>
      <c r="K12" s="41"/>
      <c r="L12" s="41"/>
    </row>
    <row r="13" spans="2:12" ht="14.4" x14ac:dyDescent="0.3">
      <c r="B13" s="45" t="s">
        <v>80</v>
      </c>
      <c r="C13" s="45"/>
      <c r="D13" s="45"/>
      <c r="E13" s="45"/>
      <c r="F13" s="45"/>
      <c r="G13" s="45"/>
      <c r="H13" s="45"/>
      <c r="I13" s="45"/>
      <c r="J13" s="46"/>
      <c r="K13" s="46"/>
      <c r="L13" s="46"/>
    </row>
    <row r="14" spans="2:12" ht="14.4" x14ac:dyDescent="0.3">
      <c r="B14" s="45" t="s">
        <v>81</v>
      </c>
      <c r="C14" s="45"/>
      <c r="D14" s="45"/>
      <c r="E14" s="45"/>
      <c r="F14" s="45"/>
      <c r="G14" s="45"/>
      <c r="H14" s="45"/>
      <c r="I14" s="45"/>
      <c r="J14" s="46"/>
      <c r="K14" s="46"/>
      <c r="L14" s="46"/>
    </row>
    <row r="15" spans="2:12" ht="14.4" x14ac:dyDescent="0.3">
      <c r="B15" s="45" t="s">
        <v>82</v>
      </c>
      <c r="C15" s="45"/>
      <c r="D15" s="45"/>
      <c r="E15" s="45"/>
      <c r="F15" s="45"/>
      <c r="G15" s="45"/>
      <c r="H15" s="45"/>
      <c r="I15" s="45"/>
      <c r="J15" s="46"/>
      <c r="K15" s="46"/>
      <c r="L15" s="46"/>
    </row>
    <row r="16" spans="2:12" ht="6.75" customHeight="1" x14ac:dyDescent="0.3">
      <c r="B16" s="45"/>
      <c r="C16" s="45"/>
      <c r="D16" s="45"/>
      <c r="E16" s="45"/>
      <c r="F16" s="45"/>
      <c r="G16" s="45"/>
      <c r="H16" s="45"/>
      <c r="I16" s="45"/>
      <c r="J16" s="46"/>
      <c r="K16" s="46"/>
      <c r="L16" s="46"/>
    </row>
    <row r="17" spans="2:12" ht="14.4" x14ac:dyDescent="0.3">
      <c r="B17" s="47" t="s">
        <v>83</v>
      </c>
      <c r="C17" s="45"/>
      <c r="D17" s="45"/>
      <c r="E17" s="45"/>
      <c r="F17" s="45"/>
      <c r="G17" s="45"/>
      <c r="H17" s="45"/>
      <c r="I17" s="45"/>
      <c r="J17" s="46"/>
      <c r="K17" s="46"/>
      <c r="L17" s="46"/>
    </row>
    <row r="18" spans="2:12" ht="14.4" x14ac:dyDescent="0.3">
      <c r="B18" s="45" t="s">
        <v>84</v>
      </c>
      <c r="C18" s="45"/>
      <c r="D18" s="45"/>
      <c r="E18" s="45"/>
      <c r="F18" s="45"/>
      <c r="G18" s="45"/>
      <c r="H18" s="45"/>
      <c r="I18" s="45"/>
      <c r="J18" s="46"/>
      <c r="K18" s="46"/>
      <c r="L18" s="46"/>
    </row>
    <row r="19" spans="2:12" ht="14.4" x14ac:dyDescent="0.3">
      <c r="B19" s="45" t="s">
        <v>85</v>
      </c>
      <c r="C19" s="45"/>
      <c r="D19" s="45"/>
      <c r="E19" s="45"/>
      <c r="F19" s="45"/>
      <c r="G19" s="45"/>
      <c r="H19" s="45"/>
      <c r="I19" s="45"/>
      <c r="J19" s="46"/>
      <c r="K19" s="46"/>
      <c r="L19" s="46"/>
    </row>
    <row r="20" spans="2:12" ht="14.4" x14ac:dyDescent="0.3">
      <c r="B20" s="45" t="s">
        <v>86</v>
      </c>
      <c r="C20" s="45"/>
      <c r="D20" s="45"/>
      <c r="E20" s="45"/>
      <c r="F20" s="45"/>
      <c r="G20" s="45"/>
      <c r="H20" s="45"/>
      <c r="I20" s="45"/>
      <c r="J20" s="46"/>
      <c r="K20" s="46"/>
      <c r="L20" s="46"/>
    </row>
    <row r="21" spans="2:12" ht="14.4" x14ac:dyDescent="0.3">
      <c r="B21" s="45" t="s">
        <v>87</v>
      </c>
      <c r="C21" s="45"/>
      <c r="D21" s="45"/>
      <c r="E21" s="45"/>
      <c r="F21" s="45"/>
      <c r="G21" s="45"/>
      <c r="H21" s="45"/>
      <c r="I21" s="45"/>
      <c r="J21" s="46"/>
      <c r="K21" s="46"/>
      <c r="L21" s="46"/>
    </row>
    <row r="22" spans="2:12" ht="6.75" customHeight="1" x14ac:dyDescent="0.3">
      <c r="B22" s="45"/>
      <c r="C22" s="45"/>
      <c r="D22" s="45"/>
      <c r="E22" s="45"/>
      <c r="F22" s="45"/>
      <c r="G22" s="45"/>
      <c r="H22" s="45"/>
      <c r="I22" s="45"/>
      <c r="J22" s="46"/>
      <c r="K22" s="46"/>
      <c r="L22" s="46"/>
    </row>
    <row r="23" spans="2:12" ht="14.4" x14ac:dyDescent="0.3">
      <c r="B23" s="45" t="s">
        <v>145</v>
      </c>
      <c r="C23" s="45"/>
      <c r="D23" s="45"/>
      <c r="E23" s="45"/>
      <c r="F23" s="45"/>
      <c r="G23" s="45"/>
      <c r="H23" s="45"/>
      <c r="I23" s="45"/>
      <c r="J23" s="46"/>
      <c r="K23" s="46"/>
      <c r="L23" s="46"/>
    </row>
    <row r="24" spans="2:12" ht="14.4" x14ac:dyDescent="0.3">
      <c r="B24" s="45" t="s">
        <v>62</v>
      </c>
      <c r="C24" s="45"/>
      <c r="D24" s="45"/>
      <c r="E24" s="45"/>
      <c r="F24" s="45"/>
      <c r="G24" s="45"/>
      <c r="H24" s="45"/>
      <c r="I24" s="45"/>
      <c r="J24" s="46"/>
      <c r="K24" s="46"/>
      <c r="L24" s="46"/>
    </row>
    <row r="25" spans="2:12" ht="7.5" customHeight="1" x14ac:dyDescent="0.3">
      <c r="B25" s="45"/>
      <c r="C25" s="45"/>
      <c r="D25" s="45"/>
      <c r="E25" s="45"/>
      <c r="F25" s="45"/>
      <c r="G25" s="45"/>
      <c r="H25" s="45"/>
      <c r="I25" s="45"/>
      <c r="J25" s="46"/>
      <c r="K25" s="46"/>
      <c r="L25" s="46"/>
    </row>
    <row r="26" spans="2:12" ht="14.4" x14ac:dyDescent="0.3">
      <c r="B26" s="45" t="s">
        <v>88</v>
      </c>
      <c r="C26" s="45"/>
      <c r="D26" s="45"/>
      <c r="E26" s="45"/>
      <c r="F26" s="45"/>
      <c r="G26" s="45"/>
      <c r="H26" s="45"/>
      <c r="I26" s="45"/>
      <c r="J26" s="46"/>
      <c r="K26" s="46"/>
      <c r="L26" s="46"/>
    </row>
    <row r="27" spans="2:12" ht="14.4" x14ac:dyDescent="0.3">
      <c r="B27" s="45"/>
      <c r="C27" s="45"/>
      <c r="D27" s="45"/>
      <c r="E27" s="45"/>
      <c r="F27" s="45"/>
      <c r="G27" s="45"/>
      <c r="H27" s="45"/>
      <c r="I27" s="45"/>
      <c r="J27" s="46"/>
      <c r="K27" s="48"/>
      <c r="L27" s="46"/>
    </row>
    <row r="28" spans="2:12" ht="6" customHeight="1" x14ac:dyDescent="0.3">
      <c r="B28" s="45"/>
      <c r="C28" s="45"/>
      <c r="D28" s="45"/>
      <c r="E28" s="45"/>
      <c r="F28" s="45"/>
      <c r="G28" s="45"/>
      <c r="H28" s="45"/>
      <c r="I28" s="45"/>
      <c r="J28" s="46"/>
      <c r="K28" s="46"/>
      <c r="L28" s="46"/>
    </row>
    <row r="29" spans="2:12" ht="14.4" x14ac:dyDescent="0.3">
      <c r="B29" s="45" t="s">
        <v>89</v>
      </c>
      <c r="C29" s="45"/>
      <c r="D29" s="45"/>
      <c r="E29" s="45"/>
      <c r="F29" s="45"/>
      <c r="G29" s="45"/>
      <c r="H29" s="45"/>
      <c r="I29" s="45"/>
      <c r="J29" s="46"/>
      <c r="K29" s="46"/>
      <c r="L29" s="46"/>
    </row>
    <row r="30" spans="2:12" ht="6" customHeight="1" thickBot="1" x14ac:dyDescent="0.35">
      <c r="B30" s="46"/>
      <c r="C30" s="46"/>
      <c r="D30" s="46"/>
      <c r="E30" s="46"/>
      <c r="F30" s="46"/>
      <c r="G30" s="46"/>
      <c r="H30" s="46"/>
      <c r="I30" s="46"/>
      <c r="J30" s="46"/>
      <c r="K30" s="46"/>
      <c r="L30" s="46"/>
    </row>
    <row r="31" spans="2:12" ht="20.100000000000001" customHeight="1" thickBot="1" x14ac:dyDescent="0.35">
      <c r="B31" s="315" t="s">
        <v>90</v>
      </c>
      <c r="C31" s="316"/>
      <c r="D31" s="225" t="s">
        <v>91</v>
      </c>
      <c r="E31" s="46"/>
      <c r="F31" s="46"/>
      <c r="G31" s="46"/>
      <c r="H31" s="46"/>
      <c r="I31" s="46"/>
      <c r="J31" s="46"/>
      <c r="K31" s="46"/>
      <c r="L31" s="46"/>
    </row>
    <row r="32" spans="2:12" ht="54" customHeight="1" x14ac:dyDescent="0.3">
      <c r="B32" s="317" t="s">
        <v>92</v>
      </c>
      <c r="C32" s="318"/>
      <c r="D32" s="319"/>
      <c r="E32" s="46"/>
      <c r="F32" s="46"/>
      <c r="G32" s="46"/>
      <c r="H32" s="46"/>
      <c r="I32" s="46"/>
      <c r="J32" s="46"/>
      <c r="K32" s="46"/>
      <c r="L32" s="46"/>
    </row>
    <row r="33" spans="2:12" ht="54" customHeight="1" x14ac:dyDescent="0.3">
      <c r="B33" s="49"/>
      <c r="C33" s="50" t="s">
        <v>93</v>
      </c>
      <c r="D33" s="51" t="s">
        <v>13</v>
      </c>
      <c r="E33" s="46"/>
      <c r="F33" s="46"/>
      <c r="G33" s="46"/>
      <c r="H33" s="46"/>
      <c r="I33" s="46"/>
      <c r="J33" s="46"/>
      <c r="K33" s="46"/>
      <c r="L33" s="46"/>
    </row>
    <row r="34" spans="2:12" ht="54" customHeight="1" thickBot="1" x14ac:dyDescent="0.35">
      <c r="B34" s="52"/>
      <c r="C34" s="53" t="s">
        <v>94</v>
      </c>
      <c r="D34" s="54" t="s">
        <v>95</v>
      </c>
      <c r="E34" s="46"/>
      <c r="F34" s="46"/>
      <c r="G34" s="46"/>
      <c r="H34" s="46"/>
      <c r="I34" s="46"/>
      <c r="J34" s="46"/>
      <c r="K34" s="46"/>
      <c r="L34" s="46"/>
    </row>
    <row r="35" spans="2:12" s="33" customFormat="1" ht="54" customHeight="1" x14ac:dyDescent="0.25">
      <c r="B35" s="55"/>
      <c r="C35" s="56" t="s">
        <v>96</v>
      </c>
      <c r="D35" s="57" t="s">
        <v>4</v>
      </c>
      <c r="E35" s="320" t="s">
        <v>97</v>
      </c>
      <c r="F35" s="320"/>
      <c r="G35" s="320"/>
      <c r="H35" s="320"/>
      <c r="I35" s="320"/>
      <c r="J35" s="320"/>
      <c r="K35" s="320"/>
      <c r="L35" s="320"/>
    </row>
    <row r="36" spans="2:12" s="33" customFormat="1" ht="54" customHeight="1" x14ac:dyDescent="0.25">
      <c r="B36" s="58"/>
      <c r="C36" s="59" t="s">
        <v>98</v>
      </c>
      <c r="D36" s="60" t="s">
        <v>99</v>
      </c>
      <c r="E36" s="61"/>
      <c r="F36" s="61"/>
      <c r="G36" s="61"/>
      <c r="H36" s="61"/>
      <c r="I36" s="61"/>
      <c r="J36" s="61"/>
      <c r="K36" s="61"/>
      <c r="L36" s="61"/>
    </row>
    <row r="37" spans="2:12" s="33" customFormat="1" ht="54" customHeight="1" x14ac:dyDescent="0.3">
      <c r="B37" s="62"/>
      <c r="C37" s="59" t="s">
        <v>100</v>
      </c>
      <c r="D37" s="60" t="s">
        <v>5</v>
      </c>
      <c r="E37" s="320" t="s">
        <v>101</v>
      </c>
      <c r="F37" s="320"/>
      <c r="G37" s="320"/>
      <c r="H37" s="320"/>
      <c r="I37" s="320"/>
      <c r="J37" s="320"/>
      <c r="K37" s="320"/>
      <c r="L37" s="320"/>
    </row>
    <row r="38" spans="2:12" s="33" customFormat="1" ht="54" customHeight="1" x14ac:dyDescent="0.3">
      <c r="B38" s="63"/>
      <c r="C38" s="59" t="s">
        <v>102</v>
      </c>
      <c r="D38" s="60" t="s">
        <v>3</v>
      </c>
      <c r="E38" s="320" t="s">
        <v>103</v>
      </c>
      <c r="F38" s="320"/>
      <c r="G38" s="320"/>
      <c r="H38" s="320"/>
      <c r="I38" s="320"/>
      <c r="J38" s="320"/>
      <c r="K38" s="320"/>
      <c r="L38" s="320"/>
    </row>
    <row r="39" spans="2:12" s="33" customFormat="1" ht="54" customHeight="1" thickBot="1" x14ac:dyDescent="0.35">
      <c r="B39" s="64"/>
      <c r="C39" s="59" t="s">
        <v>104</v>
      </c>
      <c r="D39" s="60" t="s">
        <v>68</v>
      </c>
      <c r="E39" s="320" t="s">
        <v>105</v>
      </c>
      <c r="F39" s="320"/>
      <c r="G39" s="320"/>
      <c r="H39" s="320"/>
      <c r="I39" s="320"/>
      <c r="J39" s="320"/>
      <c r="K39" s="320"/>
      <c r="L39" s="320"/>
    </row>
    <row r="40" spans="2:12" s="33" customFormat="1" ht="54" customHeight="1" thickBot="1" x14ac:dyDescent="0.35">
      <c r="B40" s="65"/>
      <c r="C40" s="66" t="s">
        <v>106</v>
      </c>
      <c r="D40" s="67" t="s">
        <v>107</v>
      </c>
      <c r="E40" s="61"/>
      <c r="F40" s="61"/>
      <c r="G40" s="61"/>
      <c r="H40" s="61"/>
      <c r="I40" s="61"/>
      <c r="J40" s="61"/>
      <c r="K40" s="61"/>
      <c r="L40" s="61"/>
    </row>
    <row r="41" spans="2:12" s="34" customFormat="1" ht="54" customHeight="1" x14ac:dyDescent="0.25">
      <c r="B41" s="309" t="s">
        <v>108</v>
      </c>
      <c r="C41" s="310"/>
      <c r="D41" s="311"/>
      <c r="E41" s="68"/>
      <c r="F41" s="68"/>
      <c r="G41" s="68"/>
      <c r="H41" s="68"/>
      <c r="I41" s="68"/>
      <c r="J41" s="68"/>
      <c r="K41" s="68"/>
      <c r="L41" s="68"/>
    </row>
    <row r="42" spans="2:12" s="33" customFormat="1" ht="20.100000000000001" customHeight="1" x14ac:dyDescent="0.25">
      <c r="B42" s="312"/>
      <c r="C42" s="59" t="s">
        <v>109</v>
      </c>
      <c r="D42" s="60" t="s">
        <v>63</v>
      </c>
      <c r="E42" s="61"/>
      <c r="F42" s="61"/>
      <c r="G42" s="61"/>
      <c r="H42" s="61"/>
      <c r="I42" s="61"/>
      <c r="J42" s="61"/>
      <c r="K42" s="61"/>
      <c r="L42" s="61"/>
    </row>
    <row r="43" spans="2:12" s="33" customFormat="1" ht="20.100000000000001" customHeight="1" x14ac:dyDescent="0.25">
      <c r="B43" s="313"/>
      <c r="C43" s="59" t="s">
        <v>110</v>
      </c>
      <c r="D43" s="60" t="s">
        <v>64</v>
      </c>
      <c r="E43" s="61"/>
      <c r="F43" s="61"/>
      <c r="G43" s="61"/>
      <c r="H43" s="61"/>
      <c r="I43" s="61"/>
      <c r="J43" s="61"/>
      <c r="K43" s="61"/>
      <c r="L43" s="61"/>
    </row>
    <row r="44" spans="2:12" s="33" customFormat="1" ht="20.100000000000001" customHeight="1" thickBot="1" x14ac:dyDescent="0.3">
      <c r="B44" s="314"/>
      <c r="C44" s="53" t="s">
        <v>111</v>
      </c>
      <c r="D44" s="69" t="s">
        <v>64</v>
      </c>
      <c r="E44" s="61"/>
      <c r="F44" s="61"/>
      <c r="G44" s="61"/>
      <c r="H44" s="61"/>
      <c r="I44" s="61"/>
      <c r="J44" s="61"/>
      <c r="K44" s="61"/>
      <c r="L44" s="61"/>
    </row>
    <row r="45" spans="2:12" ht="13.8" x14ac:dyDescent="0.3">
      <c r="B45" s="46"/>
      <c r="C45" s="46"/>
      <c r="D45" s="46"/>
      <c r="E45" s="46"/>
      <c r="F45" s="46"/>
      <c r="G45" s="46"/>
      <c r="H45" s="46"/>
      <c r="I45" s="46"/>
      <c r="J45" s="46"/>
      <c r="K45" s="46"/>
      <c r="L45" s="46"/>
    </row>
    <row r="46" spans="2:12" s="35" customFormat="1" ht="14.4" x14ac:dyDescent="0.25">
      <c r="B46" s="70" t="s">
        <v>112</v>
      </c>
      <c r="C46" s="70"/>
      <c r="D46" s="70"/>
      <c r="E46" s="70"/>
      <c r="F46" s="70"/>
      <c r="G46" s="70"/>
      <c r="H46" s="71" t="s">
        <v>6</v>
      </c>
      <c r="I46" s="70"/>
      <c r="J46" s="70"/>
      <c r="K46" s="72"/>
      <c r="L46" s="72"/>
    </row>
    <row r="47" spans="2:12" ht="13.8" x14ac:dyDescent="0.3">
      <c r="B47" s="46"/>
      <c r="C47" s="46"/>
      <c r="D47" s="46"/>
      <c r="E47" s="46"/>
      <c r="F47" s="46"/>
      <c r="G47" s="46"/>
      <c r="H47" s="46"/>
      <c r="I47" s="46"/>
      <c r="J47" s="46"/>
      <c r="K47" s="46"/>
      <c r="L47" s="46"/>
    </row>
    <row r="48" spans="2:12" ht="13.8" x14ac:dyDescent="0.3">
      <c r="B48" s="224" t="s">
        <v>146</v>
      </c>
      <c r="C48" s="73"/>
      <c r="D48" s="73"/>
      <c r="E48" s="73"/>
      <c r="F48" s="73"/>
      <c r="G48" s="73"/>
      <c r="H48" s="73"/>
      <c r="I48" s="73"/>
      <c r="K48" s="46"/>
      <c r="L48" s="74"/>
    </row>
    <row r="49" spans="2:12" ht="13.8" x14ac:dyDescent="0.3">
      <c r="B49" s="46"/>
      <c r="C49" s="46"/>
      <c r="D49" s="46"/>
      <c r="E49" s="46"/>
      <c r="F49" s="46"/>
      <c r="G49" s="46"/>
      <c r="H49" s="46"/>
      <c r="I49" s="46"/>
      <c r="J49" s="46"/>
      <c r="K49" s="46"/>
      <c r="L49" s="46"/>
    </row>
  </sheetData>
  <sheetProtection selectLockedCells="1" selectUnlockedCells="1"/>
  <mergeCells count="8">
    <mergeCell ref="B41:D41"/>
    <mergeCell ref="B42:B44"/>
    <mergeCell ref="B31:C31"/>
    <mergeCell ref="B32:D32"/>
    <mergeCell ref="E35:L35"/>
    <mergeCell ref="E37:L37"/>
    <mergeCell ref="E38:L38"/>
    <mergeCell ref="E39:L39"/>
  </mergeCells>
  <hyperlinks>
    <hyperlink ref="H46" r:id="rId1" xr:uid="{B1F0F975-236B-4854-8F78-4C14BD66A31A}"/>
  </hyperlinks>
  <pageMargins left="0.59055118110236227" right="0.59055118110236227" top="0.59055118110236227" bottom="0.39370078740157483" header="0.51181102362204722" footer="0.51181102362204722"/>
  <pageSetup paperSize="9" scale="89"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Cost calculator</vt:lpstr>
      <vt:lpstr>personnel rates 2026-2029</vt:lpstr>
      <vt:lpstr>General Information</vt:lpstr>
      <vt:lpstr>'Cost calculator'!Cost_Categories</vt:lpstr>
      <vt:lpstr>'Cost calculator'!Druckbereich</vt:lpstr>
      <vt:lpstr>'personnel rates 2026-2029'!Druckbereich</vt:lpstr>
      <vt:lpstr>'Cost calculator'!Funding_categories</vt:lpstr>
      <vt:lpstr>'Cost calculator'!Personnel_Categories</vt:lpstr>
      <vt:lpstr>'Cost calculator'!Staff_category</vt:lpstr>
    </vt:vector>
  </TitlesOfParts>
  <Company>Universität für Bodenkultur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edenk</dc:creator>
  <cp:lastModifiedBy>Rummel Hanna</cp:lastModifiedBy>
  <cp:lastPrinted>2022-02-25T13:37:57Z</cp:lastPrinted>
  <dcterms:created xsi:type="dcterms:W3CDTF">2008-08-05T14:42:00Z</dcterms:created>
  <dcterms:modified xsi:type="dcterms:W3CDTF">2026-03-30T10:39:59Z</dcterms:modified>
</cp:coreProperties>
</file>